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Лист1!$A$1:$Q$312</definedName>
  </definedNames>
  <calcPr calcId="125725"/>
</workbook>
</file>

<file path=xl/calcChain.xml><?xml version="1.0" encoding="utf-8"?>
<calcChain xmlns="http://schemas.openxmlformats.org/spreadsheetml/2006/main">
  <c r="M296" i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6"/>
  <c r="K296"/>
  <c r="I29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6"/>
</calcChain>
</file>

<file path=xl/sharedStrings.xml><?xml version="1.0" encoding="utf-8"?>
<sst xmlns="http://schemas.openxmlformats.org/spreadsheetml/2006/main" count="2514" uniqueCount="714">
  <si>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</si>
  <si>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</si>
  <si>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</si>
  <si>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</si>
  <si>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</si>
  <si>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</si>
  <si>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</si>
  <si>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</si>
  <si>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</si>
  <si>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</si>
  <si>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</si>
  <si>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Наличие пожарной сигнализации</t>
  </si>
  <si>
    <t xml:space="preserve">Наличие охранной сигнализации </t>
  </si>
  <si>
    <t>Арендатор</t>
  </si>
  <si>
    <t>Новосибирск</t>
  </si>
  <si>
    <t>Дзержинский</t>
  </si>
  <si>
    <t>Б. Богаткова</t>
  </si>
  <si>
    <t>266/3</t>
  </si>
  <si>
    <t>этаж</t>
  </si>
  <si>
    <t>имеется</t>
  </si>
  <si>
    <t>отсутствует</t>
  </si>
  <si>
    <t>МБОУ ДОД ДЮСШ №2</t>
  </si>
  <si>
    <t>Железнодорожный</t>
  </si>
  <si>
    <t>Шамшурина</t>
  </si>
  <si>
    <t>подвал</t>
  </si>
  <si>
    <t>МБУ Дом молодежи ж/д р-на</t>
  </si>
  <si>
    <t>Центральный</t>
  </si>
  <si>
    <t>Советская</t>
  </si>
  <si>
    <t>МКУ ОТН и РМТБОУ</t>
  </si>
  <si>
    <t>Владимировский спуск</t>
  </si>
  <si>
    <t>цоколь</t>
  </si>
  <si>
    <t>Октябрьский</t>
  </si>
  <si>
    <t>Никитина</t>
  </si>
  <si>
    <t>68</t>
  </si>
  <si>
    <t>Мичурина</t>
  </si>
  <si>
    <t>7</t>
  </si>
  <si>
    <t>Вокзальная магистраль</t>
  </si>
  <si>
    <t>2</t>
  </si>
  <si>
    <t>Отдел пособий</t>
  </si>
  <si>
    <t>Сибирская</t>
  </si>
  <si>
    <t>Урицкого</t>
  </si>
  <si>
    <t>16</t>
  </si>
  <si>
    <t>МБУ Спортивный город</t>
  </si>
  <si>
    <t>Чаплыгина</t>
  </si>
  <si>
    <t>92</t>
  </si>
  <si>
    <t>Первомайский</t>
  </si>
  <si>
    <t>Тельмана</t>
  </si>
  <si>
    <t>1</t>
  </si>
  <si>
    <t>МКУ Горсвет</t>
  </si>
  <si>
    <t>Железнодорожная</t>
  </si>
  <si>
    <t>5</t>
  </si>
  <si>
    <t>Красный проспект</t>
  </si>
  <si>
    <t>Заельцовский</t>
  </si>
  <si>
    <t>Д. Донского</t>
  </si>
  <si>
    <t>45/1</t>
  </si>
  <si>
    <t>этаж/подвал</t>
  </si>
  <si>
    <t>166,70/16,80</t>
  </si>
  <si>
    <t>МКУК ЦБС Заельцовского р-на</t>
  </si>
  <si>
    <t>Чехова</t>
  </si>
  <si>
    <t>992,60/445,10</t>
  </si>
  <si>
    <t>Шмидта</t>
  </si>
  <si>
    <t>10</t>
  </si>
  <si>
    <t>МКУ Первомайское</t>
  </si>
  <si>
    <t>Ленинский</t>
  </si>
  <si>
    <t>Блюхера</t>
  </si>
  <si>
    <t>73/1</t>
  </si>
  <si>
    <t>ООО Рембрандт</t>
  </si>
  <si>
    <t>Челюскинцев</t>
  </si>
  <si>
    <t>30</t>
  </si>
  <si>
    <t>МОО СФ ТКФКФ</t>
  </si>
  <si>
    <t>Калининский</t>
  </si>
  <si>
    <t>Солидарности</t>
  </si>
  <si>
    <t>отдельностоящее здание</t>
  </si>
  <si>
    <t>ГП-4к</t>
  </si>
  <si>
    <t>ГП-192</t>
  </si>
  <si>
    <t>ГП-2064</t>
  </si>
  <si>
    <t>Кировский</t>
  </si>
  <si>
    <t>Громова</t>
  </si>
  <si>
    <t>136,90/10,10</t>
  </si>
  <si>
    <t>ООО Розница К-1</t>
  </si>
  <si>
    <t>Амосова</t>
  </si>
  <si>
    <t>64</t>
  </si>
  <si>
    <t>ОАО МТС</t>
  </si>
  <si>
    <t>ООО Компания Меридиан Агент</t>
  </si>
  <si>
    <t>171,90/43,50</t>
  </si>
  <si>
    <t>ОАО Ростелеком</t>
  </si>
  <si>
    <t>ЗАО ВТБ</t>
  </si>
  <si>
    <t>ОАО Оборонэнерго</t>
  </si>
  <si>
    <t>Епархия РПЦ</t>
  </si>
  <si>
    <t>269,70/468,10</t>
  </si>
  <si>
    <t>51/5</t>
  </si>
  <si>
    <t>Выборная</t>
  </si>
  <si>
    <t>118</t>
  </si>
  <si>
    <t>Станиславского</t>
  </si>
  <si>
    <t>14</t>
  </si>
  <si>
    <t>Даргомыжского</t>
  </si>
  <si>
    <t>ОГУ Управление ветеринарии</t>
  </si>
  <si>
    <t>Карла Маркса проспект</t>
  </si>
  <si>
    <t>ООО Формула</t>
  </si>
  <si>
    <t>Кирова</t>
  </si>
  <si>
    <t>р.п. Ордынское</t>
  </si>
  <si>
    <t>НСО Ордынский</t>
  </si>
  <si>
    <t xml:space="preserve">проспект Ленина </t>
  </si>
  <si>
    <t>ООО Автосервис</t>
  </si>
  <si>
    <t>Римского-Корсакова</t>
  </si>
  <si>
    <t>28/2</t>
  </si>
  <si>
    <t>50</t>
  </si>
  <si>
    <t>Б. Хмельницкого</t>
  </si>
  <si>
    <t>31/1</t>
  </si>
  <si>
    <t>НДОУ Станислава</t>
  </si>
  <si>
    <t>695,40/100,40</t>
  </si>
  <si>
    <t>Кропоткина</t>
  </si>
  <si>
    <t>435</t>
  </si>
  <si>
    <t>ИП Паньков</t>
  </si>
  <si>
    <t>Клубная</t>
  </si>
  <si>
    <t>29</t>
  </si>
  <si>
    <t>62</t>
  </si>
  <si>
    <t>90,80/8,80</t>
  </si>
  <si>
    <t>МКУ ГЦТНиРМТ</t>
  </si>
  <si>
    <t>Советский</t>
  </si>
  <si>
    <t>Российская</t>
  </si>
  <si>
    <t>5/1</t>
  </si>
  <si>
    <t>Игарская</t>
  </si>
  <si>
    <t>20</t>
  </si>
  <si>
    <t>ООО ОЛЕКО-Л</t>
  </si>
  <si>
    <t>Немировича-Данченко</t>
  </si>
  <si>
    <t>145/1</t>
  </si>
  <si>
    <t>ООО "Т2 Мобайл"</t>
  </si>
  <si>
    <t>9-й Гвардейской Дивизии</t>
  </si>
  <si>
    <t>ООО РитейлЦентр</t>
  </si>
  <si>
    <t>155,70/215,30</t>
  </si>
  <si>
    <t>Большевистская</t>
  </si>
  <si>
    <t>175/6</t>
  </si>
  <si>
    <t>ООО ЧОП Пересвет</t>
  </si>
  <si>
    <t>40 лет Комсомола</t>
  </si>
  <si>
    <t>Энгельса</t>
  </si>
  <si>
    <t>ООО Центр Сваятого Валентина</t>
  </si>
  <si>
    <t>Дачная</t>
  </si>
  <si>
    <t>21</t>
  </si>
  <si>
    <t>28/1</t>
  </si>
  <si>
    <t>МОО Лига избирательниц Сибири</t>
  </si>
  <si>
    <t>Плахотного</t>
  </si>
  <si>
    <t>19</t>
  </si>
  <si>
    <t>ООО Сибагропрод</t>
  </si>
  <si>
    <t>пд</t>
  </si>
  <si>
    <t>Часовая</t>
  </si>
  <si>
    <t>(8)</t>
  </si>
  <si>
    <t>3085,60/36,40</t>
  </si>
  <si>
    <t>Красина</t>
  </si>
  <si>
    <t>(72в)</t>
  </si>
  <si>
    <t>Филатова</t>
  </si>
  <si>
    <t>ООО Зенит</t>
  </si>
  <si>
    <t>Ватутина</t>
  </si>
  <si>
    <t>27</t>
  </si>
  <si>
    <t>15,20/267,70</t>
  </si>
  <si>
    <t>ООО ПолиСтеф</t>
  </si>
  <si>
    <t>Первомайская</t>
  </si>
  <si>
    <t>ИП Иванова</t>
  </si>
  <si>
    <t>А. Невского</t>
  </si>
  <si>
    <t>3</t>
  </si>
  <si>
    <t>1,70/9,80</t>
  </si>
  <si>
    <t>ООО ЦЛПТ</t>
  </si>
  <si>
    <t>Танковая</t>
  </si>
  <si>
    <t>МКУ КЦ Активный город</t>
  </si>
  <si>
    <t>Путевая</t>
  </si>
  <si>
    <t>Танкистов</t>
  </si>
  <si>
    <t>47</t>
  </si>
  <si>
    <t>ИП Сухотеплый</t>
  </si>
  <si>
    <t>Горский микрорайон</t>
  </si>
  <si>
    <t>ИП Говорова</t>
  </si>
  <si>
    <t>39</t>
  </si>
  <si>
    <t>НГООО Клуб депутатов и избирателей</t>
  </si>
  <si>
    <t>ООО ЛДОСЦ Ласточка</t>
  </si>
  <si>
    <t>Садовая</t>
  </si>
  <si>
    <t>Орджоникидзе</t>
  </si>
  <si>
    <t>(51)</t>
  </si>
  <si>
    <t>ООО Оптима</t>
  </si>
  <si>
    <t>28</t>
  </si>
  <si>
    <t>НРОО Гражданская безопасность</t>
  </si>
  <si>
    <t>Зорге</t>
  </si>
  <si>
    <t>42</t>
  </si>
  <si>
    <t>МКУ Центр Родник</t>
  </si>
  <si>
    <t>13</t>
  </si>
  <si>
    <t>123,90/112,50</t>
  </si>
  <si>
    <t>Есенина</t>
  </si>
  <si>
    <t>55</t>
  </si>
  <si>
    <t>126,40/69,90</t>
  </si>
  <si>
    <t>ИП Рзаев</t>
  </si>
  <si>
    <t>20 Партсъезда</t>
  </si>
  <si>
    <t>Зао УК СПАС-Дом</t>
  </si>
  <si>
    <t>Авиастроителей</t>
  </si>
  <si>
    <t>ГАУЗ НСО СП №5</t>
  </si>
  <si>
    <t>157,10/59,50</t>
  </si>
  <si>
    <t>ООО фирма Радиан</t>
  </si>
  <si>
    <t>ООО Экстрим Индустрия</t>
  </si>
  <si>
    <t>МКУДО ГООЦ Тимуровец</t>
  </si>
  <si>
    <t>77,80/41,70</t>
  </si>
  <si>
    <t>ПАО Ростелеком</t>
  </si>
  <si>
    <t>ФГКУ ОВО ГУ МВД</t>
  </si>
  <si>
    <t>175/5</t>
  </si>
  <si>
    <t>ГБУ НСО Управление ветеринарии</t>
  </si>
  <si>
    <t>ООО Исток</t>
  </si>
  <si>
    <t>Заксобрание НСО</t>
  </si>
  <si>
    <t>ООО Пивная академия</t>
  </si>
  <si>
    <t>Вертковская</t>
  </si>
  <si>
    <t>23/1</t>
  </si>
  <si>
    <t>МООИН Диалог</t>
  </si>
  <si>
    <t>Декабристов</t>
  </si>
  <si>
    <t>288,30/179,20</t>
  </si>
  <si>
    <t>ООО Гномик</t>
  </si>
  <si>
    <t>ИП Потеряев</t>
  </si>
  <si>
    <t>Державина</t>
  </si>
  <si>
    <t>ОО НКАКНО</t>
  </si>
  <si>
    <t>ИП Воробьев</t>
  </si>
  <si>
    <t>ООО Фермер</t>
  </si>
  <si>
    <t>Добролюбова</t>
  </si>
  <si>
    <t>ООО Бисер и Ш</t>
  </si>
  <si>
    <t>12/1</t>
  </si>
  <si>
    <t>ИП Ковинько</t>
  </si>
  <si>
    <t>Дуси Ковальчук</t>
  </si>
  <si>
    <t>НГО НОИ</t>
  </si>
  <si>
    <t>МБУ МЦ Кристальный</t>
  </si>
  <si>
    <t>ООО Билон-Сервис</t>
  </si>
  <si>
    <t>Каменская</t>
  </si>
  <si>
    <t>314,30/15,60</t>
  </si>
  <si>
    <t>НП Сибирская гильдия шеф-поваров</t>
  </si>
  <si>
    <t>Лазарева</t>
  </si>
  <si>
    <t>НГОО СПК Победа</t>
  </si>
  <si>
    <t>Ленина</t>
  </si>
  <si>
    <t>НУДО школа НООГЕН</t>
  </si>
  <si>
    <t>ООО Ток-харц</t>
  </si>
  <si>
    <t>Лермонтова</t>
  </si>
  <si>
    <t>МБУ ДО СДЮШОР по гимнастике</t>
  </si>
  <si>
    <t>МБУДО Триумф</t>
  </si>
  <si>
    <t>НП ФЭБ</t>
  </si>
  <si>
    <t>ООО Рич компани</t>
  </si>
  <si>
    <t>Ломоносова</t>
  </si>
  <si>
    <t>ООО Арни и К</t>
  </si>
  <si>
    <t>ХКО Казачья заимка</t>
  </si>
  <si>
    <t>НООО КПРФ</t>
  </si>
  <si>
    <t>Народная</t>
  </si>
  <si>
    <t>Калининская КА НСО</t>
  </si>
  <si>
    <t>ЗАО МКС-Новосибирск</t>
  </si>
  <si>
    <t>Новоуральская</t>
  </si>
  <si>
    <t>16/3</t>
  </si>
  <si>
    <t>О. Жилиной</t>
  </si>
  <si>
    <t>90</t>
  </si>
  <si>
    <t>ФКУ ГУФСИН</t>
  </si>
  <si>
    <t>Петропавловская</t>
  </si>
  <si>
    <t>ООО ВИТО</t>
  </si>
  <si>
    <t>Петухова</t>
  </si>
  <si>
    <t>12/2</t>
  </si>
  <si>
    <t>ООО Маркус-С</t>
  </si>
  <si>
    <t>ООО УЖК Кировского района</t>
  </si>
  <si>
    <t>ООО Алпан</t>
  </si>
  <si>
    <t>49а</t>
  </si>
  <si>
    <t>ИП Боброва</t>
  </si>
  <si>
    <t>Титова</t>
  </si>
  <si>
    <t>ООО Лада</t>
  </si>
  <si>
    <t>4,20/326,30</t>
  </si>
  <si>
    <t>ООО ТЭРЦ</t>
  </si>
  <si>
    <t>НСО</t>
  </si>
  <si>
    <t xml:space="preserve">Новосибирский </t>
  </si>
  <si>
    <t>Боровской сельсовет  село Боровое</t>
  </si>
  <si>
    <t>52/1</t>
  </si>
  <si>
    <t>этж/подвал</t>
  </si>
  <si>
    <t>658,10/221,00</t>
  </si>
  <si>
    <t>52/2</t>
  </si>
  <si>
    <t>36б</t>
  </si>
  <si>
    <t>23,20/38,40</t>
  </si>
  <si>
    <t>10,20/104,90</t>
  </si>
  <si>
    <t>8,00/270,50</t>
  </si>
  <si>
    <t>Шекспира</t>
  </si>
  <si>
    <t>НРО ВПП Единая Россия</t>
  </si>
  <si>
    <t>ООО Ломбард Диамант</t>
  </si>
  <si>
    <t>573,10/927,70</t>
  </si>
  <si>
    <t>Софийская</t>
  </si>
  <si>
    <t>13а</t>
  </si>
  <si>
    <t>Троллейная</t>
  </si>
  <si>
    <t>91</t>
  </si>
  <si>
    <t>ООО Д.В.Т.-сервис</t>
  </si>
  <si>
    <t>Объединения</t>
  </si>
  <si>
    <t>НОО ПП КПРФ</t>
  </si>
  <si>
    <t>ООО Компания Нонкин</t>
  </si>
  <si>
    <t>Тимирязева</t>
  </si>
  <si>
    <t>70/1</t>
  </si>
  <si>
    <t>1692,50/737,90</t>
  </si>
  <si>
    <t>ЧОУ школа Аврора</t>
  </si>
  <si>
    <t>39,70/85,10</t>
  </si>
  <si>
    <t>Сибиряков-Гвардейцев</t>
  </si>
  <si>
    <t>44/5</t>
  </si>
  <si>
    <t>МБУ Центр Молодежный</t>
  </si>
  <si>
    <t>70</t>
  </si>
  <si>
    <t>Ордынский</t>
  </si>
  <si>
    <t>Нижнекаменский сельсовет, село Нижнекаменка, ул. Советская</t>
  </si>
  <si>
    <t>Станционная</t>
  </si>
  <si>
    <t>8</t>
  </si>
  <si>
    <t>Кочубея</t>
  </si>
  <si>
    <t>3/1</t>
  </si>
  <si>
    <t>Демакова</t>
  </si>
  <si>
    <t>ООО Дебют</t>
  </si>
  <si>
    <t>Октябрьская</t>
  </si>
  <si>
    <t>ООО ТелеФотоСервис</t>
  </si>
  <si>
    <t>Моторная</t>
  </si>
  <si>
    <t>ООО Энергия</t>
  </si>
  <si>
    <t>1-я Инская</t>
  </si>
  <si>
    <t>Аэропорт</t>
  </si>
  <si>
    <t>ЗАО УК СПАС-Дом</t>
  </si>
  <si>
    <t>ИП Рынков</t>
  </si>
  <si>
    <t>Дунаевского</t>
  </si>
  <si>
    <t>УКЭЖ Сибирская инициатива</t>
  </si>
  <si>
    <t>НРОООО СФР</t>
  </si>
  <si>
    <t>Киевская</t>
  </si>
  <si>
    <t>11а</t>
  </si>
  <si>
    <t>102/4</t>
  </si>
  <si>
    <t>АНП БК Динамо</t>
  </si>
  <si>
    <t>ООО Пандим</t>
  </si>
  <si>
    <t>Рассветная</t>
  </si>
  <si>
    <t>2б</t>
  </si>
  <si>
    <t>АО УК Перспектива</t>
  </si>
  <si>
    <t>ООО Комфорт</t>
  </si>
  <si>
    <t>ООО Стимул</t>
  </si>
  <si>
    <t>ИП Коняхин</t>
  </si>
  <si>
    <t>СЗ по ЖКХ Ленинского р-на</t>
  </si>
  <si>
    <t>Ветлужская</t>
  </si>
  <si>
    <t>Гидромонтажная</t>
  </si>
  <si>
    <t>Верхнеобское тер. упр-е рыболовства</t>
  </si>
  <si>
    <t>Дзержинского проспект</t>
  </si>
  <si>
    <t>ООО Обновка</t>
  </si>
  <si>
    <t>Доватора</t>
  </si>
  <si>
    <t>ООО УК Дзержинец</t>
  </si>
  <si>
    <t>ЧУДО Автошкола За рулем</t>
  </si>
  <si>
    <t>Максима Горького</t>
  </si>
  <si>
    <t>ООО Уют</t>
  </si>
  <si>
    <t>Невельского</t>
  </si>
  <si>
    <t>83/2</t>
  </si>
  <si>
    <t>ООО РЭУ Западный</t>
  </si>
  <si>
    <t>2/1</t>
  </si>
  <si>
    <t>Новоселов</t>
  </si>
  <si>
    <t>НРООИ Федерация футбола и спорта инвалидов</t>
  </si>
  <si>
    <t>Полевая</t>
  </si>
  <si>
    <t>Республиканская</t>
  </si>
  <si>
    <t>11</t>
  </si>
  <si>
    <t>ИП Фесенко</t>
  </si>
  <si>
    <t>Салтыкова-Щедрина</t>
  </si>
  <si>
    <t>этаж-подвал</t>
  </si>
  <si>
    <t>277,40/292,70</t>
  </si>
  <si>
    <t>НУЗ"ДКБ на ст.Нов.-Гл. ОАО "РЖД"</t>
  </si>
  <si>
    <t>РНООО Международный Союз адвокатов</t>
  </si>
  <si>
    <t>Связистов</t>
  </si>
  <si>
    <t>244,9/412,10</t>
  </si>
  <si>
    <t>ЦРИС</t>
  </si>
  <si>
    <t>НООО МС Надежда</t>
  </si>
  <si>
    <t>Смоленская</t>
  </si>
  <si>
    <t>ИП Харченко</t>
  </si>
  <si>
    <t>ГОО Спортклуб им. Харитонова</t>
  </si>
  <si>
    <t>Стофато</t>
  </si>
  <si>
    <t>Телевизионная</t>
  </si>
  <si>
    <t>0,60/248,40</t>
  </si>
  <si>
    <t>Тургенева</t>
  </si>
  <si>
    <t>ООО Диар</t>
  </si>
  <si>
    <t>ОАО РЖД</t>
  </si>
  <si>
    <t>Фрунзе</t>
  </si>
  <si>
    <t>ООО Хэппит</t>
  </si>
  <si>
    <t>Щетинкина</t>
  </si>
  <si>
    <t>ЗАО Дублер</t>
  </si>
  <si>
    <t>21/2</t>
  </si>
  <si>
    <t>НОО КПРФ</t>
  </si>
  <si>
    <t>Достоевского</t>
  </si>
  <si>
    <t>МОО Сибирский вьюн</t>
  </si>
  <si>
    <t>Федосеева</t>
  </si>
  <si>
    <t>ЗАО Олвис-Контакт</t>
  </si>
  <si>
    <t>Нотариус Куст</t>
  </si>
  <si>
    <t>25 лет Октября</t>
  </si>
  <si>
    <t>Администрация  Калинин. р-на</t>
  </si>
  <si>
    <t>152,50/120,40</t>
  </si>
  <si>
    <t>Котовского</t>
  </si>
  <si>
    <t>НРОО ВРНС</t>
  </si>
  <si>
    <t>РТУ РЭБОТИ</t>
  </si>
  <si>
    <t>НГДОО Все дети наши</t>
  </si>
  <si>
    <t>35</t>
  </si>
  <si>
    <t>Узловая</t>
  </si>
  <si>
    <t>436,20/187,50</t>
  </si>
  <si>
    <t>4/2</t>
  </si>
  <si>
    <t>ООО Спа-Сервис</t>
  </si>
  <si>
    <t>Забалуева</t>
  </si>
  <si>
    <t>Тульская</t>
  </si>
  <si>
    <t>270/2</t>
  </si>
  <si>
    <t>109</t>
  </si>
  <si>
    <t>ИП Анпилогов</t>
  </si>
  <si>
    <t>18</t>
  </si>
  <si>
    <t>МБУК ДК Поиск</t>
  </si>
  <si>
    <t>ООО НАУТИЛУС</t>
  </si>
  <si>
    <t>1-й пер. Чукотский</t>
  </si>
  <si>
    <t>237,60/71,70</t>
  </si>
  <si>
    <t>ОАО Экспресс-пригород</t>
  </si>
  <si>
    <t>Залесского</t>
  </si>
  <si>
    <t>621,70/30,20</t>
  </si>
  <si>
    <t>Гоголя</t>
  </si>
  <si>
    <t>23а</t>
  </si>
  <si>
    <t>Северная</t>
  </si>
  <si>
    <t>27/1</t>
  </si>
  <si>
    <t>277,80/64,00</t>
  </si>
  <si>
    <t>НОУ СНИ</t>
  </si>
  <si>
    <t>43,50/39,30</t>
  </si>
  <si>
    <t>ЧОУ НИК</t>
  </si>
  <si>
    <t>675,00/87,30</t>
  </si>
  <si>
    <t>44,90/33,30</t>
  </si>
  <si>
    <t>Потанинская</t>
  </si>
  <si>
    <t>НРО РОТ ФРОНТ</t>
  </si>
  <si>
    <t>4/1</t>
  </si>
  <si>
    <t>НГОО ЦДЮТ Смайл</t>
  </si>
  <si>
    <t>Фонд развития бокса Ринг</t>
  </si>
  <si>
    <t>24/1</t>
  </si>
  <si>
    <t>ООО ЭкономСтандарт</t>
  </si>
  <si>
    <t>12</t>
  </si>
  <si>
    <t>НГОО Берсек</t>
  </si>
  <si>
    <t>Геодезическая</t>
  </si>
  <si>
    <t>17</t>
  </si>
  <si>
    <t>ООО ТК Виктория</t>
  </si>
  <si>
    <t>79</t>
  </si>
  <si>
    <t>ООО УЖК Кировского р-на</t>
  </si>
  <si>
    <t>Димитрова проспект</t>
  </si>
  <si>
    <t>6</t>
  </si>
  <si>
    <t>МКУК Музей Н-ска</t>
  </si>
  <si>
    <t>МБУК ЦБС Бажова</t>
  </si>
  <si>
    <t>Серебренниковская</t>
  </si>
  <si>
    <t>МБУ ЦМ Альтаир</t>
  </si>
  <si>
    <t>Пархоменко</t>
  </si>
  <si>
    <t>Станиславского/Титова</t>
  </si>
  <si>
    <t>14/25</t>
  </si>
  <si>
    <t>ООО ГК Развитие</t>
  </si>
  <si>
    <t>Красный проспект/Крылова</t>
  </si>
  <si>
    <t>66/7</t>
  </si>
  <si>
    <t>АНО Клиника НИИТО</t>
  </si>
  <si>
    <t>Фабричная</t>
  </si>
  <si>
    <t>НРОООФ НБФ</t>
  </si>
  <si>
    <t>123,30/7,80</t>
  </si>
  <si>
    <t>МАУК СЦС</t>
  </si>
  <si>
    <t>Революции</t>
  </si>
  <si>
    <t>ОАО НКИ</t>
  </si>
  <si>
    <t>394/2</t>
  </si>
  <si>
    <t>ООО Гомеопатический центр</t>
  </si>
  <si>
    <t>Промышленная</t>
  </si>
  <si>
    <t>МКУ Служба АСР и ГЗ</t>
  </si>
  <si>
    <t>ВСЕГО 290</t>
  </si>
  <si>
    <t>4</t>
  </si>
  <si>
    <t>9</t>
  </si>
  <si>
    <t>15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</si>
  <si>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</si>
  <si>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</si>
  <si>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</si>
  <si>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</si>
  <si>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</si>
  <si>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</si>
  <si>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</si>
  <si>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</si>
  <si>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</si>
  <si>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36</t>
  </si>
  <si>
    <t>37</t>
  </si>
  <si>
    <t>38</t>
  </si>
  <si>
    <t>40</t>
  </si>
  <si>
    <t>41</t>
  </si>
  <si>
    <t>43</t>
  </si>
  <si>
    <t>44</t>
  </si>
  <si>
    <t>45</t>
  </si>
  <si>
    <t>46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</si>
  <si>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</si>
  <si>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</si>
  <si>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</si>
  <si>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</si>
  <si>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</si>
  <si>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</si>
  <si>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</si>
  <si>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</si>
  <si>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</si>
  <si>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</si>
  <si>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</si>
  <si>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</si>
  <si>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63</t>
  </si>
  <si>
    <t>65</t>
  </si>
  <si>
    <t>66</t>
  </si>
  <si>
    <t>67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</si>
  <si>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</si>
  <si>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</si>
  <si>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</si>
  <si>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</si>
  <si>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</si>
  <si>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</si>
  <si>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</si>
  <si>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</si>
  <si>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</si>
  <si>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</si>
  <si>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</si>
  <si>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</si>
  <si>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</si>
  <si>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</si>
  <si>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</si>
  <si>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</si>
  <si>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</si>
  <si>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</si>
  <si>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</si>
  <si>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</si>
  <si>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</si>
  <si>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</si>
  <si>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</si>
  <si>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</si>
  <si>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</si>
  <si>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</si>
  <si>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</si>
  <si>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</si>
  <si>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</si>
  <si>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</si>
  <si>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</si>
  <si>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</si>
  <si>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</si>
  <si>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</si>
  <si>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</si>
  <si>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</si>
  <si>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</si>
  <si>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</si>
  <si>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</si>
  <si>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</si>
  <si>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</si>
  <si>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</si>
  <si>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</si>
  <si>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</si>
  <si>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</si>
  <si>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</si>
  <si>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</si>
  <si>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</si>
  <si>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</si>
  <si>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</si>
  <si>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</si>
  <si>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</si>
  <si>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</si>
  <si>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</si>
  <si>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</si>
  <si>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</si>
  <si>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</si>
  <si>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</si>
  <si>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</si>
  <si>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</si>
  <si>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</si>
  <si>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</si>
  <si>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</si>
  <si>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</si>
  <si>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</si>
  <si>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</si>
  <si>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</si>
  <si>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</si>
  <si>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</si>
  <si>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</si>
  <si>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</si>
  <si>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</si>
  <si>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</si>
  <si>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</si>
  <si>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</si>
  <si>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</si>
  <si>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</si>
  <si>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</si>
  <si>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</si>
  <si>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</si>
  <si>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</si>
  <si>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</si>
  <si>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</si>
  <si>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</si>
  <si>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</si>
  <si>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</si>
  <si>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</si>
  <si>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</si>
  <si>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</si>
  <si>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</si>
  <si>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</si>
  <si>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</si>
  <si>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</si>
  <si>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</si>
  <si>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</si>
  <si>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</si>
  <si>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</si>
  <si>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</si>
  <si>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</si>
  <si>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</si>
  <si>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</si>
  <si>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</si>
  <si>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</si>
  <si>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</si>
  <si>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</si>
  <si>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</si>
  <si>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</si>
  <si>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</si>
  <si>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</si>
  <si>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</si>
  <si>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</si>
  <si>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</si>
  <si>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</si>
  <si>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</si>
  <si>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</si>
  <si>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</si>
  <si>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</si>
  <si>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</si>
  <si>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</si>
  <si>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</si>
  <si>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</si>
  <si>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</si>
  <si>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</si>
  <si>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</si>
  <si>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</si>
  <si>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</si>
  <si>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</si>
  <si>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</si>
  <si>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</si>
  <si>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</si>
  <si>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</si>
  <si>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</si>
  <si>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</si>
  <si>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</si>
  <si>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</si>
  <si>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</si>
  <si>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</si>
  <si>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</si>
  <si>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</si>
  <si>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</si>
  <si>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</si>
  <si>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</si>
  <si>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</si>
  <si>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</si>
  <si>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</si>
  <si>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</si>
  <si>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</si>
  <si>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</si>
  <si>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</si>
  <si>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</si>
  <si>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</si>
  <si>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</si>
  <si>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</si>
  <si>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</si>
  <si>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</si>
  <si>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</si>
  <si>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</si>
  <si>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</si>
  <si>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</si>
  <si>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</si>
  <si>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</si>
  <si>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</si>
  <si>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</si>
  <si>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</si>
  <si>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</si>
  <si>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</si>
  <si>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</si>
  <si>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</si>
  <si>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</si>
  <si>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</si>
  <si>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</si>
  <si>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</si>
  <si>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</si>
  <si>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</si>
  <si>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</si>
  <si>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</si>
  <si>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</si>
  <si>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</si>
  <si>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</si>
  <si>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</si>
  <si>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</si>
  <si>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</si>
  <si>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</si>
  <si>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</si>
  <si>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</si>
  <si>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</si>
  <si>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</si>
  <si>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</si>
  <si>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</si>
  <si>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</si>
  <si>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</si>
  <si>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</si>
  <si>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</si>
  <si>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</si>
  <si>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</si>
  <si>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</si>
  <si>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</si>
  <si>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</si>
  <si>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</si>
  <si>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</si>
  <si>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</si>
  <si>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</si>
  <si>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</si>
  <si>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</si>
  <si>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</si>
  <si>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</si>
  <si>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</si>
  <si>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</si>
  <si>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</si>
  <si>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</si>
  <si>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</si>
  <si>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</si>
  <si>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</si>
  <si>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</si>
  <si>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</si>
  <si>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РЕЕСТР *</t>
  </si>
  <si>
    <t>Таблица №1  "Перечень недвижимого имущества и период страхования"</t>
  </si>
  <si>
    <t>*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</si>
  <si>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</si>
  <si>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</si>
  <si>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Тариф</t>
  </si>
  <si>
    <t>Годовая премия, руб.</t>
  </si>
  <si>
    <t>Страхователь</t>
  </si>
  <si>
    <t>Директор МУП "ЦМИ"</t>
  </si>
  <si>
    <t>Руководитель управления корпоративных продаж Уральской дирекции САО ЭРГО</t>
  </si>
  <si>
    <t>Страховщик</t>
  </si>
  <si>
    <t>________________ Э. В. Беляцкий</t>
  </si>
  <si>
    <t>м.п.</t>
  </si>
  <si>
    <t>____________________  Л. Н. Марюхина</t>
  </si>
  <si>
    <t>Приложение № 1 к контракту  от "___" ____________2017 №____</t>
  </si>
  <si>
    <t>РЕЕСТР составлен на дату заключения контракта.  Заказчик вправе в пределах заявленной итоговой  площади объектов, суммы /премии подлежащей оплате заменять объекты в связи</t>
  </si>
</sst>
</file>

<file path=xl/styles.xml><?xml version="1.0" encoding="utf-8"?>
<styleSheet xmlns="http://schemas.openxmlformats.org/spreadsheetml/2006/main">
  <numFmts count="1">
    <numFmt numFmtId="164" formatCode="0.00000000%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distributed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wrapText="1" shrinkToFit="1"/>
    </xf>
    <xf numFmtId="14" fontId="4" fillId="0" borderId="8" xfId="0" applyNumberFormat="1" applyFont="1" applyFill="1" applyBorder="1" applyAlignment="1">
      <alignment horizontal="left" wrapText="1" shrinkToFit="1"/>
    </xf>
    <xf numFmtId="14" fontId="4" fillId="0" borderId="9" xfId="0" applyNumberFormat="1" applyFont="1" applyFill="1" applyBorder="1" applyAlignment="1">
      <alignment horizontal="left" wrapText="1" shrinkToFit="1"/>
    </xf>
    <xf numFmtId="14" fontId="4" fillId="0" borderId="10" xfId="0" applyNumberFormat="1" applyFont="1" applyFill="1" applyBorder="1" applyAlignment="1">
      <alignment horizontal="left" wrapText="1" shrinkToFit="1"/>
    </xf>
    <xf numFmtId="0" fontId="4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right" wrapText="1" shrinkToFit="1"/>
    </xf>
    <xf numFmtId="2" fontId="5" fillId="0" borderId="12" xfId="0" applyNumberFormat="1" applyFont="1" applyFill="1" applyBorder="1" applyAlignment="1">
      <alignment horizontal="left" wrapText="1" shrinkToFit="1"/>
    </xf>
    <xf numFmtId="2" fontId="4" fillId="0" borderId="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left" wrapText="1" shrinkToFit="1"/>
    </xf>
    <xf numFmtId="14" fontId="4" fillId="0" borderId="14" xfId="0" applyNumberFormat="1" applyFont="1" applyFill="1" applyBorder="1" applyAlignment="1">
      <alignment horizontal="left" wrapText="1" shrinkToFit="1"/>
    </xf>
    <xf numFmtId="14" fontId="4" fillId="0" borderId="15" xfId="0" applyNumberFormat="1" applyFont="1" applyFill="1" applyBorder="1" applyAlignment="1">
      <alignment horizontal="left" wrapText="1" shrinkToFit="1"/>
    </xf>
    <xf numFmtId="14" fontId="4" fillId="0" borderId="16" xfId="0" applyNumberFormat="1" applyFont="1" applyFill="1" applyBorder="1" applyAlignment="1">
      <alignment horizontal="left" wrapText="1" shrinkToFit="1"/>
    </xf>
    <xf numFmtId="14" fontId="4" fillId="0" borderId="16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right" wrapText="1" shrinkToFit="1"/>
    </xf>
    <xf numFmtId="2" fontId="5" fillId="0" borderId="18" xfId="0" applyNumberFormat="1" applyFont="1" applyFill="1" applyBorder="1" applyAlignment="1">
      <alignment horizontal="left" wrapText="1" shrinkToFit="1"/>
    </xf>
    <xf numFmtId="2" fontId="4" fillId="0" borderId="13" xfId="0" applyNumberFormat="1" applyFont="1" applyFill="1" applyBorder="1" applyAlignment="1">
      <alignment horizontal="left"/>
    </xf>
    <xf numFmtId="4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 wrapText="1" shrinkToFit="1"/>
    </xf>
    <xf numFmtId="0" fontId="5" fillId="0" borderId="16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left" wrapText="1" shrinkToFit="1"/>
    </xf>
    <xf numFmtId="14" fontId="4" fillId="0" borderId="22" xfId="0" applyNumberFormat="1" applyFont="1" applyFill="1" applyBorder="1" applyAlignment="1">
      <alignment horizontal="left" wrapText="1" shrinkToFit="1"/>
    </xf>
    <xf numFmtId="14" fontId="4" fillId="0" borderId="23" xfId="0" applyNumberFormat="1" applyFont="1" applyFill="1" applyBorder="1" applyAlignment="1">
      <alignment horizontal="left" wrapText="1" shrinkToFit="1"/>
    </xf>
    <xf numFmtId="14" fontId="4" fillId="0" borderId="24" xfId="0" applyNumberFormat="1" applyFont="1" applyFill="1" applyBorder="1" applyAlignment="1">
      <alignment horizontal="left" wrapText="1" shrinkToFit="1"/>
    </xf>
    <xf numFmtId="14" fontId="4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right" wrapText="1" shrinkToFit="1"/>
    </xf>
    <xf numFmtId="2" fontId="5" fillId="0" borderId="27" xfId="0" applyNumberFormat="1" applyFont="1" applyFill="1" applyBorder="1" applyAlignment="1">
      <alignment horizontal="left" wrapText="1" shrinkToFit="1"/>
    </xf>
    <xf numFmtId="0" fontId="4" fillId="0" borderId="2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 wrapText="1" shrinkToFit="1"/>
    </xf>
    <xf numFmtId="14" fontId="4" fillId="0" borderId="12" xfId="0" applyNumberFormat="1" applyFont="1" applyFill="1" applyBorder="1" applyAlignment="1">
      <alignment horizontal="left" wrapText="1" shrinkToFit="1"/>
    </xf>
    <xf numFmtId="14" fontId="4" fillId="0" borderId="28" xfId="0" applyNumberFormat="1" applyFont="1" applyFill="1" applyBorder="1" applyAlignment="1">
      <alignment horizontal="left" wrapText="1" shrinkToFit="1"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/>
    <xf numFmtId="2" fontId="5" fillId="0" borderId="9" xfId="0" applyNumberFormat="1" applyFont="1" applyFill="1" applyBorder="1" applyAlignment="1">
      <alignment horizontal="left" wrapText="1" shrinkToFit="1"/>
    </xf>
    <xf numFmtId="14" fontId="4" fillId="0" borderId="17" xfId="0" applyNumberFormat="1" applyFont="1" applyFill="1" applyBorder="1" applyAlignment="1">
      <alignment horizontal="left" wrapText="1" shrinkToFit="1"/>
    </xf>
    <xf numFmtId="14" fontId="4" fillId="0" borderId="18" xfId="0" applyNumberFormat="1" applyFont="1" applyFill="1" applyBorder="1" applyAlignment="1">
      <alignment horizontal="left" wrapText="1" shrinkToFit="1"/>
    </xf>
    <xf numFmtId="14" fontId="4" fillId="0" borderId="30" xfId="0" applyNumberFormat="1" applyFont="1" applyFill="1" applyBorder="1" applyAlignment="1">
      <alignment horizontal="left" wrapText="1" shrinkToFit="1"/>
    </xf>
    <xf numFmtId="0" fontId="0" fillId="0" borderId="16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left" wrapText="1" shrinkToFit="1"/>
    </xf>
    <xf numFmtId="0" fontId="5" fillId="0" borderId="16" xfId="0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/>
    </xf>
    <xf numFmtId="0" fontId="8" fillId="0" borderId="0" xfId="0" applyFont="1" applyBorder="1"/>
    <xf numFmtId="14" fontId="4" fillId="0" borderId="30" xfId="0" applyNumberFormat="1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left" wrapText="1" shrinkToFit="1"/>
    </xf>
    <xf numFmtId="14" fontId="4" fillId="0" borderId="33" xfId="0" applyNumberFormat="1" applyFont="1" applyFill="1" applyBorder="1" applyAlignment="1">
      <alignment horizontal="left" wrapText="1" shrinkToFit="1"/>
    </xf>
    <xf numFmtId="14" fontId="4" fillId="0" borderId="34" xfId="0" applyNumberFormat="1" applyFont="1" applyFill="1" applyBorder="1" applyAlignment="1">
      <alignment horizontal="left" wrapText="1" shrinkToFit="1"/>
    </xf>
    <xf numFmtId="49" fontId="4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14" fontId="4" fillId="0" borderId="26" xfId="0" applyNumberFormat="1" applyFont="1" applyFill="1" applyBorder="1" applyAlignment="1">
      <alignment horizontal="left" wrapText="1" shrinkToFit="1"/>
    </xf>
    <xf numFmtId="0" fontId="4" fillId="0" borderId="24" xfId="0" applyNumberFormat="1" applyFont="1" applyFill="1" applyBorder="1" applyAlignment="1">
      <alignment horizontal="left"/>
    </xf>
    <xf numFmtId="2" fontId="5" fillId="0" borderId="25" xfId="0" applyNumberFormat="1" applyFont="1" applyFill="1" applyBorder="1" applyAlignment="1">
      <alignment horizontal="left"/>
    </xf>
    <xf numFmtId="0" fontId="5" fillId="0" borderId="35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/>
    </xf>
    <xf numFmtId="2" fontId="5" fillId="0" borderId="30" xfId="0" applyNumberFormat="1" applyFont="1" applyFill="1" applyBorder="1" applyAlignment="1">
      <alignment horizontal="left"/>
    </xf>
    <xf numFmtId="2" fontId="5" fillId="0" borderId="15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left"/>
    </xf>
    <xf numFmtId="2" fontId="5" fillId="0" borderId="32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 horizontal="left"/>
    </xf>
    <xf numFmtId="2" fontId="5" fillId="0" borderId="9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4" fontId="5" fillId="0" borderId="16" xfId="0" applyNumberFormat="1" applyFont="1" applyFill="1" applyBorder="1" applyAlignment="1">
      <alignment horizontal="left"/>
    </xf>
    <xf numFmtId="0" fontId="0" fillId="0" borderId="13" xfId="0" applyFont="1" applyFill="1" applyBorder="1"/>
    <xf numFmtId="0" fontId="0" fillId="0" borderId="13" xfId="0" applyFill="1" applyBorder="1"/>
    <xf numFmtId="49" fontId="0" fillId="0" borderId="16" xfId="0" applyNumberFormat="1" applyFont="1" applyFill="1" applyBorder="1" applyAlignment="1">
      <alignment horizontal="left"/>
    </xf>
    <xf numFmtId="14" fontId="4" fillId="0" borderId="16" xfId="0" applyNumberFormat="1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14" fontId="5" fillId="0" borderId="24" xfId="0" applyNumberFormat="1" applyFont="1" applyFill="1" applyBorder="1" applyAlignment="1">
      <alignment horizontal="left"/>
    </xf>
    <xf numFmtId="2" fontId="5" fillId="0" borderId="23" xfId="0" applyNumberFormat="1" applyFont="1" applyFill="1" applyBorder="1" applyAlignment="1">
      <alignment horizontal="left"/>
    </xf>
    <xf numFmtId="14" fontId="4" fillId="0" borderId="24" xfId="0" applyNumberFormat="1" applyFont="1" applyBorder="1" applyAlignment="1">
      <alignment horizontal="left" wrapText="1" shrinkToFit="1"/>
    </xf>
    <xf numFmtId="0" fontId="5" fillId="0" borderId="23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left" wrapText="1" shrinkToFit="1"/>
    </xf>
    <xf numFmtId="0" fontId="5" fillId="0" borderId="9" xfId="0" applyFont="1" applyFill="1" applyBorder="1" applyAlignment="1">
      <alignment horizontal="left"/>
    </xf>
    <xf numFmtId="14" fontId="4" fillId="0" borderId="16" xfId="0" applyNumberFormat="1" applyFont="1" applyBorder="1" applyAlignment="1">
      <alignment horizontal="left" wrapText="1" shrinkToFit="1"/>
    </xf>
    <xf numFmtId="0" fontId="5" fillId="0" borderId="15" xfId="0" applyFont="1" applyFill="1" applyBorder="1" applyAlignment="1">
      <alignment horizontal="left"/>
    </xf>
    <xf numFmtId="4" fontId="5" fillId="0" borderId="16" xfId="0" applyNumberFormat="1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left"/>
    </xf>
    <xf numFmtId="14" fontId="4" fillId="0" borderId="1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4" fontId="4" fillId="0" borderId="24" xfId="0" applyNumberFormat="1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 horizontal="left"/>
    </xf>
    <xf numFmtId="4" fontId="4" fillId="0" borderId="21" xfId="0" applyNumberFormat="1" applyFont="1" applyFill="1" applyBorder="1" applyAlignment="1">
      <alignment horizontal="left"/>
    </xf>
    <xf numFmtId="14" fontId="11" fillId="0" borderId="11" xfId="0" applyNumberFormat="1" applyFont="1" applyFill="1" applyBorder="1" applyAlignment="1">
      <alignment horizontal="left" wrapText="1" shrinkToFit="1"/>
    </xf>
    <xf numFmtId="14" fontId="11" fillId="0" borderId="9" xfId="0" applyNumberFormat="1" applyFont="1" applyFill="1" applyBorder="1" applyAlignment="1">
      <alignment horizontal="left" wrapText="1" shrinkToFi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left"/>
    </xf>
    <xf numFmtId="2" fontId="12" fillId="0" borderId="9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14" fontId="11" fillId="0" borderId="17" xfId="0" applyNumberFormat="1" applyFont="1" applyFill="1" applyBorder="1" applyAlignment="1">
      <alignment horizontal="left" wrapText="1" shrinkToFit="1"/>
    </xf>
    <xf numFmtId="14" fontId="11" fillId="0" borderId="15" xfId="0" applyNumberFormat="1" applyFont="1" applyFill="1" applyBorder="1" applyAlignment="1">
      <alignment horizontal="left" wrapText="1" shrinkToFit="1"/>
    </xf>
    <xf numFmtId="49" fontId="11" fillId="0" borderId="16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2" fontId="11" fillId="0" borderId="16" xfId="0" applyNumberFormat="1" applyFont="1" applyFill="1" applyBorder="1" applyAlignment="1">
      <alignment horizontal="left"/>
    </xf>
    <xf numFmtId="2" fontId="12" fillId="0" borderId="15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4" fontId="11" fillId="0" borderId="16" xfId="0" applyNumberFormat="1" applyFont="1" applyFill="1" applyBorder="1" applyAlignment="1">
      <alignment horizontal="left"/>
    </xf>
    <xf numFmtId="14" fontId="11" fillId="0" borderId="26" xfId="0" applyNumberFormat="1" applyFont="1" applyFill="1" applyBorder="1" applyAlignment="1">
      <alignment horizontal="left" wrapText="1" shrinkToFit="1"/>
    </xf>
    <xf numFmtId="14" fontId="11" fillId="0" borderId="23" xfId="0" applyNumberFormat="1" applyFont="1" applyFill="1" applyBorder="1" applyAlignment="1">
      <alignment horizontal="left" wrapText="1" shrinkToFit="1"/>
    </xf>
    <xf numFmtId="0" fontId="4" fillId="0" borderId="25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4" fontId="11" fillId="0" borderId="24" xfId="0" applyNumberFormat="1" applyFont="1" applyFill="1" applyBorder="1" applyAlignment="1">
      <alignment horizontal="left"/>
    </xf>
    <xf numFmtId="2" fontId="12" fillId="0" borderId="23" xfId="0" applyNumberFormat="1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left"/>
    </xf>
    <xf numFmtId="0" fontId="12" fillId="0" borderId="15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left" wrapText="1"/>
    </xf>
    <xf numFmtId="2" fontId="11" fillId="0" borderId="13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14" fontId="11" fillId="0" borderId="13" xfId="0" applyNumberFormat="1" applyFont="1" applyFill="1" applyBorder="1" applyAlignment="1">
      <alignment horizontal="left"/>
    </xf>
    <xf numFmtId="14" fontId="11" fillId="0" borderId="31" xfId="0" applyNumberFormat="1" applyFont="1" applyFill="1" applyBorder="1" applyAlignment="1">
      <alignment horizontal="left" wrapText="1" shrinkToFit="1"/>
    </xf>
    <xf numFmtId="14" fontId="11" fillId="0" borderId="38" xfId="0" applyNumberFormat="1" applyFont="1" applyFill="1" applyBorder="1" applyAlignment="1">
      <alignment horizontal="left" wrapText="1" shrinkToFit="1"/>
    </xf>
    <xf numFmtId="0" fontId="11" fillId="0" borderId="37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2" fontId="11" fillId="0" borderId="37" xfId="0" applyNumberFormat="1" applyFont="1" applyFill="1" applyBorder="1" applyAlignment="1">
      <alignment horizontal="left"/>
    </xf>
    <xf numFmtId="0" fontId="12" fillId="0" borderId="38" xfId="0" applyNumberFormat="1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14" fontId="11" fillId="0" borderId="12" xfId="0" applyNumberFormat="1" applyFont="1" applyFill="1" applyBorder="1" applyAlignment="1">
      <alignment horizontal="left" wrapText="1" shrinkToFit="1"/>
    </xf>
    <xf numFmtId="0" fontId="12" fillId="0" borderId="7" xfId="0" applyFont="1" applyFill="1" applyBorder="1" applyAlignment="1">
      <alignment horizontal="left"/>
    </xf>
    <xf numFmtId="2" fontId="11" fillId="0" borderId="7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left"/>
    </xf>
    <xf numFmtId="14" fontId="11" fillId="0" borderId="27" xfId="0" applyNumberFormat="1" applyFont="1" applyFill="1" applyBorder="1" applyAlignment="1">
      <alignment horizontal="left" wrapText="1" shrinkToFit="1"/>
    </xf>
    <xf numFmtId="49" fontId="11" fillId="0" borderId="13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 wrapText="1"/>
    </xf>
    <xf numFmtId="2" fontId="12" fillId="0" borderId="18" xfId="0" applyNumberFormat="1" applyFont="1" applyFill="1" applyBorder="1" applyAlignment="1">
      <alignment horizontal="left"/>
    </xf>
    <xf numFmtId="14" fontId="11" fillId="0" borderId="20" xfId="0" applyNumberFormat="1" applyFont="1" applyFill="1" applyBorder="1" applyAlignment="1">
      <alignment horizontal="left" wrapText="1" shrinkToFit="1"/>
    </xf>
    <xf numFmtId="49" fontId="11" fillId="0" borderId="25" xfId="0" applyNumberFormat="1" applyFont="1" applyFill="1" applyBorder="1" applyAlignment="1">
      <alignment horizontal="left"/>
    </xf>
    <xf numFmtId="0" fontId="12" fillId="0" borderId="25" xfId="0" applyFont="1" applyFill="1" applyBorder="1" applyAlignment="1">
      <alignment horizontal="left" wrapText="1"/>
    </xf>
    <xf numFmtId="2" fontId="11" fillId="0" borderId="25" xfId="0" applyNumberFormat="1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14" fontId="11" fillId="0" borderId="33" xfId="0" applyNumberFormat="1" applyFont="1" applyFill="1" applyBorder="1" applyAlignment="1">
      <alignment horizontal="left" wrapText="1" shrinkToFit="1"/>
    </xf>
    <xf numFmtId="14" fontId="11" fillId="0" borderId="34" xfId="0" applyNumberFormat="1" applyFont="1" applyFill="1" applyBorder="1" applyAlignment="1">
      <alignment horizontal="left" wrapText="1" shrinkToFit="1"/>
    </xf>
    <xf numFmtId="49" fontId="11" fillId="0" borderId="36" xfId="0" applyNumberFormat="1" applyFont="1" applyFill="1" applyBorder="1" applyAlignment="1">
      <alignment horizontal="left"/>
    </xf>
    <xf numFmtId="0" fontId="12" fillId="0" borderId="36" xfId="0" applyFont="1" applyFill="1" applyBorder="1" applyAlignment="1">
      <alignment horizontal="left"/>
    </xf>
    <xf numFmtId="4" fontId="11" fillId="0" borderId="39" xfId="0" applyNumberFormat="1" applyFont="1" applyFill="1" applyBorder="1" applyAlignment="1">
      <alignment horizontal="left"/>
    </xf>
    <xf numFmtId="2" fontId="12" fillId="0" borderId="29" xfId="0" applyNumberFormat="1" applyFont="1" applyFill="1" applyBorder="1" applyAlignment="1">
      <alignment horizontal="left"/>
    </xf>
    <xf numFmtId="2" fontId="12" fillId="0" borderId="34" xfId="0" applyNumberFormat="1" applyFont="1" applyFill="1" applyBorder="1" applyAlignment="1">
      <alignment horizontal="left"/>
    </xf>
    <xf numFmtId="4" fontId="11" fillId="0" borderId="13" xfId="0" applyNumberFormat="1" applyFont="1" applyFill="1" applyBorder="1" applyAlignment="1">
      <alignment horizontal="left"/>
    </xf>
    <xf numFmtId="2" fontId="12" fillId="0" borderId="14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" fontId="11" fillId="0" borderId="25" xfId="0" applyNumberFormat="1" applyFont="1" applyFill="1" applyBorder="1" applyAlignment="1">
      <alignment horizontal="left"/>
    </xf>
    <xf numFmtId="2" fontId="12" fillId="0" borderId="19" xfId="0" applyNumberFormat="1" applyFont="1" applyFill="1" applyBorder="1" applyAlignment="1">
      <alignment horizontal="left"/>
    </xf>
    <xf numFmtId="2" fontId="12" fillId="0" borderId="38" xfId="0" applyNumberFormat="1" applyFont="1" applyFill="1" applyBorder="1" applyAlignment="1">
      <alignment horizontal="left"/>
    </xf>
    <xf numFmtId="0" fontId="1" fillId="0" borderId="6" xfId="0" applyFont="1" applyFill="1" applyBorder="1"/>
    <xf numFmtId="0" fontId="0" fillId="0" borderId="40" xfId="0" applyFill="1" applyBorder="1"/>
    <xf numFmtId="0" fontId="0" fillId="0" borderId="5" xfId="0" applyFill="1" applyBorder="1"/>
    <xf numFmtId="0" fontId="0" fillId="0" borderId="5" xfId="0" applyBorder="1"/>
    <xf numFmtId="4" fontId="13" fillId="0" borderId="6" xfId="0" applyNumberFormat="1" applyFont="1" applyBorder="1"/>
    <xf numFmtId="0" fontId="0" fillId="0" borderId="40" xfId="0" applyBorder="1"/>
    <xf numFmtId="2" fontId="12" fillId="0" borderId="0" xfId="0" applyNumberFormat="1" applyFont="1" applyFill="1" applyBorder="1" applyAlignment="1">
      <alignment horizontal="left"/>
    </xf>
    <xf numFmtId="2" fontId="12" fillId="0" borderId="32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left"/>
    </xf>
    <xf numFmtId="4" fontId="13" fillId="0" borderId="42" xfId="0" applyNumberFormat="1" applyFont="1" applyBorder="1"/>
    <xf numFmtId="2" fontId="12" fillId="0" borderId="1" xfId="0" applyNumberFormat="1" applyFont="1" applyFill="1" applyBorder="1" applyAlignment="1">
      <alignment horizontal="left"/>
    </xf>
    <xf numFmtId="2" fontId="12" fillId="0" borderId="24" xfId="0" applyNumberFormat="1" applyFont="1" applyFill="1" applyBorder="1" applyAlignment="1">
      <alignment horizontal="left"/>
    </xf>
    <xf numFmtId="0" fontId="12" fillId="0" borderId="8" xfId="0" applyNumberFormat="1" applyFont="1" applyFill="1" applyBorder="1" applyAlignment="1">
      <alignment horizontal="left"/>
    </xf>
    <xf numFmtId="2" fontId="4" fillId="0" borderId="43" xfId="0" applyNumberFormat="1" applyFont="1" applyFill="1" applyBorder="1" applyAlignment="1">
      <alignment horizontal="right" wrapText="1" shrinkToFit="1"/>
    </xf>
    <xf numFmtId="2" fontId="5" fillId="0" borderId="10" xfId="0" applyNumberFormat="1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horizontal="left"/>
    </xf>
    <xf numFmtId="2" fontId="12" fillId="0" borderId="16" xfId="0" applyNumberFormat="1" applyFont="1" applyFill="1" applyBorder="1" applyAlignment="1">
      <alignment horizontal="left"/>
    </xf>
    <xf numFmtId="2" fontId="12" fillId="0" borderId="37" xfId="0" applyNumberFormat="1" applyFont="1" applyFill="1" applyBorder="1" applyAlignment="1">
      <alignment horizontal="left"/>
    </xf>
    <xf numFmtId="2" fontId="12" fillId="0" borderId="8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9" xfId="0" applyNumberFormat="1" applyFont="1" applyFill="1" applyBorder="1" applyAlignment="1">
      <alignment horizontal="left"/>
    </xf>
    <xf numFmtId="2" fontId="4" fillId="0" borderId="39" xfId="0" applyNumberFormat="1" applyFont="1" applyFill="1" applyBorder="1" applyAlignment="1">
      <alignment horizontal="right" wrapText="1" shrinkToFit="1"/>
    </xf>
    <xf numFmtId="2" fontId="4" fillId="0" borderId="21" xfId="0" applyNumberFormat="1" applyFont="1" applyFill="1" applyBorder="1" applyAlignment="1">
      <alignment horizontal="right" wrapText="1" shrinkToFit="1"/>
    </xf>
    <xf numFmtId="2" fontId="12" fillId="0" borderId="10" xfId="0" applyNumberFormat="1" applyFont="1" applyFill="1" applyBorder="1" applyAlignment="1">
      <alignment horizontal="left"/>
    </xf>
    <xf numFmtId="2" fontId="12" fillId="0" borderId="22" xfId="0" applyNumberFormat="1" applyFont="1" applyFill="1" applyBorder="1" applyAlignment="1">
      <alignment horizontal="left"/>
    </xf>
    <xf numFmtId="2" fontId="5" fillId="0" borderId="24" xfId="0" applyNumberFormat="1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left"/>
    </xf>
    <xf numFmtId="2" fontId="5" fillId="0" borderId="14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2" fontId="5" fillId="0" borderId="22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7" fillId="0" borderId="10" xfId="0" applyFont="1" applyFill="1" applyBorder="1"/>
    <xf numFmtId="0" fontId="7" fillId="0" borderId="16" xfId="0" applyFont="1" applyFill="1" applyBorder="1"/>
    <xf numFmtId="0" fontId="5" fillId="0" borderId="22" xfId="0" applyFont="1" applyFill="1" applyBorder="1" applyAlignment="1">
      <alignment horizontal="left"/>
    </xf>
    <xf numFmtId="0" fontId="7" fillId="0" borderId="24" xfId="0" applyFont="1" applyFill="1" applyBorder="1"/>
    <xf numFmtId="2" fontId="5" fillId="0" borderId="8" xfId="0" applyNumberFormat="1" applyFont="1" applyFill="1" applyBorder="1" applyAlignment="1">
      <alignment horizontal="left" wrapText="1" shrinkToFit="1"/>
    </xf>
    <xf numFmtId="2" fontId="5" fillId="0" borderId="14" xfId="0" applyNumberFormat="1" applyFont="1" applyFill="1" applyBorder="1" applyAlignment="1">
      <alignment horizontal="left" wrapText="1" shrinkToFit="1"/>
    </xf>
    <xf numFmtId="0" fontId="5" fillId="0" borderId="22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left" wrapText="1" shrinkToFit="1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6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4" fontId="13" fillId="0" borderId="44" xfId="0" applyNumberFormat="1" applyFont="1" applyBorder="1"/>
    <xf numFmtId="164" fontId="0" fillId="0" borderId="10" xfId="0" applyNumberFormat="1" applyFont="1" applyBorder="1"/>
    <xf numFmtId="164" fontId="0" fillId="0" borderId="16" xfId="0" applyNumberFormat="1" applyFont="1" applyBorder="1"/>
    <xf numFmtId="164" fontId="0" fillId="0" borderId="24" xfId="0" applyNumberFormat="1" applyFont="1" applyBorder="1"/>
    <xf numFmtId="164" fontId="0" fillId="0" borderId="37" xfId="0" applyNumberFormat="1" applyFont="1" applyBorder="1"/>
    <xf numFmtId="164" fontId="0" fillId="0" borderId="36" xfId="0" applyNumberFormat="1" applyFont="1" applyBorder="1"/>
    <xf numFmtId="164" fontId="0" fillId="0" borderId="7" xfId="0" applyNumberFormat="1" applyFont="1" applyBorder="1"/>
    <xf numFmtId="164" fontId="0" fillId="0" borderId="13" xfId="0" applyNumberFormat="1" applyFont="1" applyBorder="1"/>
    <xf numFmtId="164" fontId="0" fillId="0" borderId="25" xfId="0" applyNumberFormat="1" applyFont="1" applyBorder="1"/>
    <xf numFmtId="164" fontId="0" fillId="0" borderId="21" xfId="0" applyNumberFormat="1" applyFont="1" applyBorder="1"/>
    <xf numFmtId="164" fontId="0" fillId="0" borderId="39" xfId="0" applyNumberFormat="1" applyFont="1" applyBorder="1"/>
    <xf numFmtId="0" fontId="18" fillId="0" borderId="0" xfId="0" applyFont="1"/>
    <xf numFmtId="0" fontId="1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1"/>
  <sheetViews>
    <sheetView tabSelected="1" view="pageBreakPreview" zoomScale="90" zoomScaleNormal="70" zoomScaleSheetLayoutView="90" workbookViewId="0">
      <selection activeCell="D27" sqref="D27:J30"/>
    </sheetView>
  </sheetViews>
  <sheetFormatPr defaultRowHeight="15"/>
  <cols>
    <col min="1" max="1" width="7.5703125" customWidth="1"/>
    <col min="2" max="2" width="13" customWidth="1"/>
    <col min="3" max="3" width="13.42578125" customWidth="1"/>
    <col min="4" max="4" width="15.140625" customWidth="1"/>
    <col min="5" max="5" width="18.7109375" customWidth="1"/>
    <col min="6" max="6" width="27" customWidth="1"/>
    <col min="8" max="8" width="12.28515625" customWidth="1"/>
    <col min="9" max="9" width="15" customWidth="1"/>
    <col min="10" max="10" width="13.5703125" customWidth="1"/>
    <col min="11" max="11" width="18" customWidth="1"/>
    <col min="12" max="12" width="16" customWidth="1"/>
    <col min="13" max="13" width="16.5703125" customWidth="1"/>
    <col min="14" max="14" width="10.85546875" customWidth="1"/>
    <col min="15" max="15" width="11.42578125" customWidth="1"/>
    <col min="16" max="16" width="27.5703125" customWidth="1"/>
    <col min="17" max="17" width="19.28515625" customWidth="1"/>
  </cols>
  <sheetData>
    <row r="1" spans="1:17" ht="15.75">
      <c r="C1" s="224"/>
      <c r="D1" s="225"/>
      <c r="E1" s="224"/>
      <c r="F1" s="224"/>
      <c r="G1" s="224"/>
      <c r="H1" s="224"/>
      <c r="I1" s="226"/>
      <c r="J1" s="243" t="s">
        <v>712</v>
      </c>
      <c r="K1" s="243"/>
      <c r="L1" s="243"/>
      <c r="M1" s="243"/>
      <c r="N1" s="243"/>
      <c r="O1" s="243"/>
      <c r="P1" s="243"/>
    </row>
    <row r="2" spans="1:17" ht="18">
      <c r="E2" s="224"/>
      <c r="F2" s="225"/>
      <c r="G2" s="227" t="s">
        <v>698</v>
      </c>
      <c r="H2" s="224"/>
      <c r="I2" s="228"/>
      <c r="J2" s="224"/>
      <c r="K2" s="224"/>
      <c r="L2" s="224"/>
      <c r="M2" s="224"/>
      <c r="N2" s="224"/>
    </row>
    <row r="3" spans="1:17" ht="18">
      <c r="E3" s="227" t="s">
        <v>699</v>
      </c>
      <c r="F3" s="229"/>
      <c r="G3" s="224"/>
      <c r="H3" s="224"/>
      <c r="I3" s="228"/>
      <c r="J3" s="224"/>
      <c r="K3" s="224"/>
      <c r="L3" s="224"/>
      <c r="M3" s="224"/>
      <c r="N3" s="224"/>
    </row>
    <row r="4" spans="1:17" ht="19.5" thickBot="1">
      <c r="F4" s="1"/>
    </row>
    <row r="5" spans="1:17" ht="60.75" thickBot="1">
      <c r="A5" s="2" t="s">
        <v>0</v>
      </c>
      <c r="B5" s="3" t="s">
        <v>1</v>
      </c>
      <c r="C5" s="3" t="s">
        <v>2</v>
      </c>
      <c r="D5" s="4" t="s">
        <v>3</v>
      </c>
      <c r="E5" s="5" t="s">
        <v>4</v>
      </c>
      <c r="F5" s="4" t="s">
        <v>5</v>
      </c>
      <c r="G5" s="6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8" t="s">
        <v>703</v>
      </c>
      <c r="M5" s="4" t="s">
        <v>704</v>
      </c>
      <c r="N5" s="8" t="s">
        <v>11</v>
      </c>
      <c r="O5" s="7" t="s">
        <v>12</v>
      </c>
      <c r="P5" s="4" t="s">
        <v>13</v>
      </c>
    </row>
    <row r="6" spans="1:17" ht="15.75" thickBot="1">
      <c r="A6" s="9" t="s">
        <v>47</v>
      </c>
      <c r="B6" s="10">
        <v>42797</v>
      </c>
      <c r="C6" s="11">
        <v>43161</v>
      </c>
      <c r="D6" s="12" t="s">
        <v>14</v>
      </c>
      <c r="E6" s="12" t="s">
        <v>15</v>
      </c>
      <c r="F6" s="12" t="s">
        <v>16</v>
      </c>
      <c r="G6" s="13" t="s">
        <v>17</v>
      </c>
      <c r="H6" s="14" t="s">
        <v>18</v>
      </c>
      <c r="I6" s="15">
        <v>688.9</v>
      </c>
      <c r="J6" s="192"/>
      <c r="K6" s="16">
        <f>I6*38709</f>
        <v>26666630.099999998</v>
      </c>
      <c r="L6" s="232">
        <v>2.9853330000000002E-4</v>
      </c>
      <c r="M6" s="16">
        <f>ROUND(K6*L6,2)</f>
        <v>7960.88</v>
      </c>
      <c r="N6" s="216" t="s">
        <v>19</v>
      </c>
      <c r="O6" s="17" t="s">
        <v>20</v>
      </c>
      <c r="P6" s="18" t="s">
        <v>21</v>
      </c>
      <c r="Q6" s="19"/>
    </row>
    <row r="7" spans="1:17" ht="15.75" thickBot="1">
      <c r="A7" s="20" t="s">
        <v>37</v>
      </c>
      <c r="B7" s="21">
        <v>42797</v>
      </c>
      <c r="C7" s="22">
        <v>43161</v>
      </c>
      <c r="D7" s="23" t="s">
        <v>14</v>
      </c>
      <c r="E7" s="24" t="s">
        <v>22</v>
      </c>
      <c r="F7" s="23" t="s">
        <v>23</v>
      </c>
      <c r="G7" s="25">
        <v>10</v>
      </c>
      <c r="H7" s="26" t="s">
        <v>24</v>
      </c>
      <c r="I7" s="27">
        <v>89.1</v>
      </c>
      <c r="J7" s="193"/>
      <c r="K7" s="28">
        <f t="shared" ref="K7:K70" si="0">I7*38709</f>
        <v>3448971.9</v>
      </c>
      <c r="L7" s="233">
        <v>2.9853330000000002E-4</v>
      </c>
      <c r="M7" s="16">
        <f t="shared" ref="M7:M70" si="1">ROUND(K7*L7,2)</f>
        <v>1029.6300000000001</v>
      </c>
      <c r="N7" s="217" t="s">
        <v>19</v>
      </c>
      <c r="O7" s="29" t="s">
        <v>19</v>
      </c>
      <c r="P7" s="30" t="s">
        <v>25</v>
      </c>
      <c r="Q7" s="19"/>
    </row>
    <row r="8" spans="1:17" ht="15.75" thickBot="1">
      <c r="A8" s="20" t="s">
        <v>159</v>
      </c>
      <c r="B8" s="21">
        <v>42797</v>
      </c>
      <c r="C8" s="22">
        <v>43161</v>
      </c>
      <c r="D8" s="23" t="s">
        <v>14</v>
      </c>
      <c r="E8" s="23" t="s">
        <v>26</v>
      </c>
      <c r="F8" s="23" t="s">
        <v>27</v>
      </c>
      <c r="G8" s="25">
        <v>62</v>
      </c>
      <c r="H8" s="26" t="s">
        <v>24</v>
      </c>
      <c r="I8" s="27">
        <v>11.05</v>
      </c>
      <c r="J8" s="193"/>
      <c r="K8" s="28">
        <f t="shared" si="0"/>
        <v>427734.45</v>
      </c>
      <c r="L8" s="233">
        <v>2.9853330000000002E-4</v>
      </c>
      <c r="M8" s="16">
        <f t="shared" si="1"/>
        <v>127.69</v>
      </c>
      <c r="N8" s="217" t="s">
        <v>20</v>
      </c>
      <c r="O8" s="29" t="s">
        <v>20</v>
      </c>
      <c r="P8" s="30" t="s">
        <v>28</v>
      </c>
      <c r="Q8" s="19"/>
    </row>
    <row r="9" spans="1:17" ht="15.75" thickBot="1">
      <c r="A9" s="20" t="s">
        <v>446</v>
      </c>
      <c r="B9" s="21">
        <v>42797</v>
      </c>
      <c r="C9" s="22">
        <v>43161</v>
      </c>
      <c r="D9" s="23" t="s">
        <v>14</v>
      </c>
      <c r="E9" s="24" t="s">
        <v>22</v>
      </c>
      <c r="F9" s="24" t="s">
        <v>29</v>
      </c>
      <c r="G9" s="25">
        <v>9</v>
      </c>
      <c r="H9" s="26" t="s">
        <v>30</v>
      </c>
      <c r="I9" s="27">
        <v>52.5</v>
      </c>
      <c r="J9" s="193"/>
      <c r="K9" s="28">
        <f t="shared" si="0"/>
        <v>2032222.5</v>
      </c>
      <c r="L9" s="233">
        <v>2.9853330000000002E-4</v>
      </c>
      <c r="M9" s="16">
        <f t="shared" si="1"/>
        <v>606.69000000000005</v>
      </c>
      <c r="N9" s="217" t="s">
        <v>20</v>
      </c>
      <c r="O9" s="29" t="s">
        <v>20</v>
      </c>
      <c r="P9" s="30" t="s">
        <v>20</v>
      </c>
      <c r="Q9" s="19"/>
    </row>
    <row r="10" spans="1:17" ht="15.75" thickBot="1">
      <c r="A10" s="20" t="s">
        <v>50</v>
      </c>
      <c r="B10" s="21">
        <v>42797</v>
      </c>
      <c r="C10" s="22">
        <v>43161</v>
      </c>
      <c r="D10" s="23" t="s">
        <v>14</v>
      </c>
      <c r="E10" s="24" t="s">
        <v>22</v>
      </c>
      <c r="F10" s="24" t="s">
        <v>29</v>
      </c>
      <c r="G10" s="25">
        <v>9</v>
      </c>
      <c r="H10" s="26" t="s">
        <v>30</v>
      </c>
      <c r="I10" s="31">
        <v>215.7</v>
      </c>
      <c r="J10" s="193"/>
      <c r="K10" s="28">
        <f t="shared" si="0"/>
        <v>8349531.2999999998</v>
      </c>
      <c r="L10" s="233">
        <v>2.9853330000000002E-4</v>
      </c>
      <c r="M10" s="16">
        <f t="shared" si="1"/>
        <v>2492.61</v>
      </c>
      <c r="N10" s="217" t="s">
        <v>20</v>
      </c>
      <c r="O10" s="29" t="s">
        <v>20</v>
      </c>
      <c r="P10" s="30" t="s">
        <v>20</v>
      </c>
      <c r="Q10" s="19"/>
    </row>
    <row r="11" spans="1:17" ht="15.75" thickBot="1">
      <c r="A11" s="20" t="s">
        <v>423</v>
      </c>
      <c r="B11" s="21">
        <v>42800</v>
      </c>
      <c r="C11" s="22">
        <v>43164</v>
      </c>
      <c r="D11" s="23" t="s">
        <v>14</v>
      </c>
      <c r="E11" s="24" t="s">
        <v>31</v>
      </c>
      <c r="F11" s="32" t="s">
        <v>32</v>
      </c>
      <c r="G11" s="33" t="s">
        <v>33</v>
      </c>
      <c r="H11" s="26" t="s">
        <v>18</v>
      </c>
      <c r="I11" s="27">
        <v>19.7</v>
      </c>
      <c r="J11" s="193"/>
      <c r="K11" s="28">
        <f t="shared" si="0"/>
        <v>762567.29999999993</v>
      </c>
      <c r="L11" s="233">
        <v>2.9853330000000002E-4</v>
      </c>
      <c r="M11" s="16">
        <f t="shared" si="1"/>
        <v>227.65</v>
      </c>
      <c r="N11" s="217" t="s">
        <v>20</v>
      </c>
      <c r="O11" s="29" t="s">
        <v>20</v>
      </c>
      <c r="P11" s="34" t="s">
        <v>20</v>
      </c>
    </row>
    <row r="12" spans="1:17" ht="15.75" thickBot="1">
      <c r="A12" s="20" t="s">
        <v>35</v>
      </c>
      <c r="B12" s="21">
        <v>42800</v>
      </c>
      <c r="C12" s="22">
        <v>43164</v>
      </c>
      <c r="D12" s="23" t="s">
        <v>14</v>
      </c>
      <c r="E12" s="24" t="s">
        <v>26</v>
      </c>
      <c r="F12" s="32" t="s">
        <v>34</v>
      </c>
      <c r="G12" s="33" t="s">
        <v>35</v>
      </c>
      <c r="H12" s="26" t="s">
        <v>18</v>
      </c>
      <c r="I12" s="27">
        <v>24</v>
      </c>
      <c r="J12" s="193"/>
      <c r="K12" s="28">
        <f t="shared" si="0"/>
        <v>929016</v>
      </c>
      <c r="L12" s="233">
        <v>2.9853330000000002E-4</v>
      </c>
      <c r="M12" s="16">
        <f t="shared" si="1"/>
        <v>277.33999999999997</v>
      </c>
      <c r="N12" s="217" t="s">
        <v>20</v>
      </c>
      <c r="O12" s="29" t="s">
        <v>20</v>
      </c>
      <c r="P12" s="34" t="s">
        <v>20</v>
      </c>
      <c r="Q12" s="19"/>
    </row>
    <row r="13" spans="1:17" ht="15.75" thickBot="1">
      <c r="A13" s="20" t="s">
        <v>296</v>
      </c>
      <c r="B13" s="21">
        <v>42800</v>
      </c>
      <c r="C13" s="22">
        <v>43164</v>
      </c>
      <c r="D13" s="23" t="s">
        <v>14</v>
      </c>
      <c r="E13" s="24" t="s">
        <v>22</v>
      </c>
      <c r="F13" s="32" t="s">
        <v>36</v>
      </c>
      <c r="G13" s="33" t="s">
        <v>37</v>
      </c>
      <c r="H13" s="26" t="s">
        <v>18</v>
      </c>
      <c r="I13" s="27">
        <v>52.6</v>
      </c>
      <c r="J13" s="193"/>
      <c r="K13" s="28">
        <f t="shared" si="0"/>
        <v>2036093.4000000001</v>
      </c>
      <c r="L13" s="233">
        <v>2.9853330000000002E-4</v>
      </c>
      <c r="M13" s="16">
        <f t="shared" si="1"/>
        <v>607.84</v>
      </c>
      <c r="N13" s="217" t="s">
        <v>19</v>
      </c>
      <c r="O13" s="29" t="s">
        <v>19</v>
      </c>
      <c r="P13" s="34" t="s">
        <v>38</v>
      </c>
    </row>
    <row r="14" spans="1:17" ht="15.75" thickBot="1">
      <c r="A14" s="20" t="s">
        <v>447</v>
      </c>
      <c r="B14" s="21">
        <v>42815</v>
      </c>
      <c r="C14" s="22">
        <v>43179</v>
      </c>
      <c r="D14" s="23" t="s">
        <v>14</v>
      </c>
      <c r="E14" s="24" t="s">
        <v>22</v>
      </c>
      <c r="F14" s="32" t="s">
        <v>27</v>
      </c>
      <c r="G14" s="32">
        <v>7</v>
      </c>
      <c r="H14" s="26" t="s">
        <v>24</v>
      </c>
      <c r="I14" s="27">
        <v>220.4</v>
      </c>
      <c r="J14" s="193"/>
      <c r="K14" s="28">
        <f t="shared" si="0"/>
        <v>8531463.5999999996</v>
      </c>
      <c r="L14" s="233">
        <v>2.9853330000000002E-4</v>
      </c>
      <c r="M14" s="16">
        <f t="shared" si="1"/>
        <v>2546.9299999999998</v>
      </c>
      <c r="N14" s="217" t="s">
        <v>20</v>
      </c>
      <c r="O14" s="29" t="s">
        <v>20</v>
      </c>
      <c r="P14" s="35" t="s">
        <v>20</v>
      </c>
      <c r="Q14" s="19"/>
    </row>
    <row r="15" spans="1:17" ht="15.75" thickBot="1">
      <c r="A15" s="20" t="s">
        <v>61</v>
      </c>
      <c r="B15" s="21">
        <v>42815</v>
      </c>
      <c r="C15" s="22">
        <v>43179</v>
      </c>
      <c r="D15" s="23" t="s">
        <v>14</v>
      </c>
      <c r="E15" s="24" t="s">
        <v>22</v>
      </c>
      <c r="F15" s="32" t="s">
        <v>39</v>
      </c>
      <c r="G15" s="32">
        <v>31</v>
      </c>
      <c r="H15" s="26" t="s">
        <v>24</v>
      </c>
      <c r="I15" s="27">
        <v>70.17</v>
      </c>
      <c r="J15" s="193"/>
      <c r="K15" s="28">
        <f t="shared" si="0"/>
        <v>2716210.5300000003</v>
      </c>
      <c r="L15" s="233">
        <v>2.9853330000000002E-4</v>
      </c>
      <c r="M15" s="16">
        <f t="shared" si="1"/>
        <v>810.88</v>
      </c>
      <c r="N15" s="217" t="s">
        <v>20</v>
      </c>
      <c r="O15" s="29" t="s">
        <v>20</v>
      </c>
      <c r="P15" s="35" t="s">
        <v>20</v>
      </c>
      <c r="Q15" s="19"/>
    </row>
    <row r="16" spans="1:17" ht="15.75" thickBot="1">
      <c r="A16" s="20" t="s">
        <v>342</v>
      </c>
      <c r="B16" s="21">
        <v>42815</v>
      </c>
      <c r="C16" s="22">
        <v>43179</v>
      </c>
      <c r="D16" s="23" t="s">
        <v>14</v>
      </c>
      <c r="E16" s="24" t="s">
        <v>22</v>
      </c>
      <c r="F16" s="32" t="s">
        <v>40</v>
      </c>
      <c r="G16" s="32">
        <v>37</v>
      </c>
      <c r="H16" s="26" t="s">
        <v>24</v>
      </c>
      <c r="I16" s="27">
        <v>132.5</v>
      </c>
      <c r="J16" s="193"/>
      <c r="K16" s="28">
        <f t="shared" si="0"/>
        <v>5128942.5</v>
      </c>
      <c r="L16" s="233">
        <v>2.9853330000000002E-4</v>
      </c>
      <c r="M16" s="16">
        <f t="shared" si="1"/>
        <v>1531.16</v>
      </c>
      <c r="N16" s="217" t="s">
        <v>20</v>
      </c>
      <c r="O16" s="29" t="s">
        <v>20</v>
      </c>
      <c r="P16" s="35" t="s">
        <v>20</v>
      </c>
      <c r="Q16" s="19"/>
    </row>
    <row r="17" spans="1:17" ht="15.75" thickBot="1">
      <c r="A17" s="20" t="s">
        <v>415</v>
      </c>
      <c r="B17" s="21">
        <v>42815</v>
      </c>
      <c r="C17" s="22">
        <v>43179</v>
      </c>
      <c r="D17" s="23" t="s">
        <v>14</v>
      </c>
      <c r="E17" s="24" t="s">
        <v>22</v>
      </c>
      <c r="F17" s="32" t="s">
        <v>36</v>
      </c>
      <c r="G17" s="36" t="s">
        <v>41</v>
      </c>
      <c r="H17" s="37" t="s">
        <v>18</v>
      </c>
      <c r="I17" s="27">
        <v>97.4</v>
      </c>
      <c r="J17" s="193"/>
      <c r="K17" s="28">
        <f t="shared" si="0"/>
        <v>3770256.6</v>
      </c>
      <c r="L17" s="233">
        <v>2.9853330000000002E-4</v>
      </c>
      <c r="M17" s="16">
        <f t="shared" si="1"/>
        <v>1125.55</v>
      </c>
      <c r="N17" s="217" t="s">
        <v>20</v>
      </c>
      <c r="O17" s="29" t="s">
        <v>20</v>
      </c>
      <c r="P17" s="34" t="s">
        <v>42</v>
      </c>
      <c r="Q17" s="19"/>
    </row>
    <row r="18" spans="1:17" ht="15.75" thickBot="1">
      <c r="A18" s="20" t="s">
        <v>182</v>
      </c>
      <c r="B18" s="21">
        <v>42815</v>
      </c>
      <c r="C18" s="22">
        <v>43179</v>
      </c>
      <c r="D18" s="23" t="s">
        <v>14</v>
      </c>
      <c r="E18" s="24" t="s">
        <v>26</v>
      </c>
      <c r="F18" s="38" t="s">
        <v>43</v>
      </c>
      <c r="G18" s="36" t="s">
        <v>44</v>
      </c>
      <c r="H18" s="37" t="s">
        <v>18</v>
      </c>
      <c r="I18" s="27">
        <v>128.69999999999999</v>
      </c>
      <c r="J18" s="193"/>
      <c r="K18" s="28">
        <f t="shared" si="0"/>
        <v>4981848.3</v>
      </c>
      <c r="L18" s="233">
        <v>2.9853330000000002E-4</v>
      </c>
      <c r="M18" s="16">
        <f t="shared" si="1"/>
        <v>1487.25</v>
      </c>
      <c r="N18" s="217" t="s">
        <v>20</v>
      </c>
      <c r="O18" s="29" t="s">
        <v>20</v>
      </c>
      <c r="P18" s="34" t="s">
        <v>20</v>
      </c>
      <c r="Q18" s="19"/>
    </row>
    <row r="19" spans="1:17" ht="15.75" thickBot="1">
      <c r="A19" s="20" t="s">
        <v>94</v>
      </c>
      <c r="B19" s="21">
        <v>42815</v>
      </c>
      <c r="C19" s="22">
        <v>43179</v>
      </c>
      <c r="D19" s="23" t="s">
        <v>14</v>
      </c>
      <c r="E19" s="24" t="s">
        <v>45</v>
      </c>
      <c r="F19" s="38" t="s">
        <v>46</v>
      </c>
      <c r="G19" s="36" t="s">
        <v>47</v>
      </c>
      <c r="H19" s="37" t="s">
        <v>24</v>
      </c>
      <c r="I19" s="27">
        <v>80.599999999999994</v>
      </c>
      <c r="J19" s="193"/>
      <c r="K19" s="28">
        <f t="shared" si="0"/>
        <v>3119945.4</v>
      </c>
      <c r="L19" s="233">
        <v>2.9853330000000002E-4</v>
      </c>
      <c r="M19" s="16">
        <f t="shared" si="1"/>
        <v>931.41</v>
      </c>
      <c r="N19" s="217" t="s">
        <v>20</v>
      </c>
      <c r="O19" s="29" t="s">
        <v>20</v>
      </c>
      <c r="P19" s="34" t="s">
        <v>48</v>
      </c>
      <c r="Q19" s="19"/>
    </row>
    <row r="20" spans="1:17" ht="15.75" thickBot="1">
      <c r="A20" s="20" t="s">
        <v>448</v>
      </c>
      <c r="B20" s="21">
        <v>42815</v>
      </c>
      <c r="C20" s="22">
        <v>43179</v>
      </c>
      <c r="D20" s="23" t="s">
        <v>14</v>
      </c>
      <c r="E20" s="24" t="s">
        <v>22</v>
      </c>
      <c r="F20" s="32" t="s">
        <v>49</v>
      </c>
      <c r="G20" s="36" t="s">
        <v>50</v>
      </c>
      <c r="H20" s="37" t="s">
        <v>24</v>
      </c>
      <c r="I20" s="27">
        <v>84.4</v>
      </c>
      <c r="J20" s="193"/>
      <c r="K20" s="28">
        <f t="shared" si="0"/>
        <v>3267039.6</v>
      </c>
      <c r="L20" s="233">
        <v>2.9853330000000002E-4</v>
      </c>
      <c r="M20" s="16">
        <f t="shared" si="1"/>
        <v>975.32</v>
      </c>
      <c r="N20" s="217" t="s">
        <v>20</v>
      </c>
      <c r="O20" s="29" t="s">
        <v>20</v>
      </c>
      <c r="P20" s="34" t="s">
        <v>20</v>
      </c>
      <c r="Q20" s="19"/>
    </row>
    <row r="21" spans="1:17" ht="15.75" thickBot="1">
      <c r="A21" s="20" t="s">
        <v>41</v>
      </c>
      <c r="B21" s="21">
        <v>42815</v>
      </c>
      <c r="C21" s="22">
        <v>43179</v>
      </c>
      <c r="D21" s="23" t="s">
        <v>14</v>
      </c>
      <c r="E21" s="24" t="s">
        <v>26</v>
      </c>
      <c r="F21" s="32" t="s">
        <v>51</v>
      </c>
      <c r="G21" s="32">
        <v>66</v>
      </c>
      <c r="H21" s="26" t="s">
        <v>24</v>
      </c>
      <c r="I21" s="27">
        <v>338.3</v>
      </c>
      <c r="J21" s="193"/>
      <c r="K21" s="28">
        <f t="shared" si="0"/>
        <v>13095254.700000001</v>
      </c>
      <c r="L21" s="233">
        <v>2.9853330000000002E-4</v>
      </c>
      <c r="M21" s="16">
        <f t="shared" si="1"/>
        <v>3909.37</v>
      </c>
      <c r="N21" s="217" t="s">
        <v>20</v>
      </c>
      <c r="O21" s="29" t="s">
        <v>20</v>
      </c>
      <c r="P21" s="34" t="s">
        <v>20</v>
      </c>
      <c r="Q21" s="19"/>
    </row>
    <row r="22" spans="1:17" ht="15.75" thickBot="1">
      <c r="A22" s="20" t="s">
        <v>418</v>
      </c>
      <c r="B22" s="39">
        <v>42815</v>
      </c>
      <c r="C22" s="40">
        <v>43179</v>
      </c>
      <c r="D22" s="41" t="s">
        <v>14</v>
      </c>
      <c r="E22" s="42" t="s">
        <v>52</v>
      </c>
      <c r="F22" s="43" t="s">
        <v>53</v>
      </c>
      <c r="G22" s="43" t="s">
        <v>54</v>
      </c>
      <c r="H22" s="44" t="s">
        <v>55</v>
      </c>
      <c r="I22" s="45">
        <v>183.5</v>
      </c>
      <c r="J22" s="204" t="s">
        <v>56</v>
      </c>
      <c r="K22" s="46">
        <f t="shared" si="0"/>
        <v>7103101.5</v>
      </c>
      <c r="L22" s="234">
        <v>2.9853330000000002E-4</v>
      </c>
      <c r="M22" s="16">
        <f t="shared" si="1"/>
        <v>2120.5100000000002</v>
      </c>
      <c r="N22" s="223" t="s">
        <v>20</v>
      </c>
      <c r="O22" s="47" t="s">
        <v>20</v>
      </c>
      <c r="P22" s="48" t="s">
        <v>57</v>
      </c>
      <c r="Q22" s="19"/>
    </row>
    <row r="23" spans="1:17" ht="15.75" thickBot="1">
      <c r="A23" s="20" t="s">
        <v>390</v>
      </c>
      <c r="B23" s="49">
        <v>42826</v>
      </c>
      <c r="C23" s="50">
        <v>43190</v>
      </c>
      <c r="D23" s="51" t="s">
        <v>14</v>
      </c>
      <c r="E23" s="52" t="s">
        <v>31</v>
      </c>
      <c r="F23" s="53" t="s">
        <v>58</v>
      </c>
      <c r="G23" s="54">
        <v>198</v>
      </c>
      <c r="H23" s="55" t="s">
        <v>55</v>
      </c>
      <c r="I23" s="15">
        <v>1437.7</v>
      </c>
      <c r="J23" s="55" t="s">
        <v>59</v>
      </c>
      <c r="K23" s="200">
        <f t="shared" si="0"/>
        <v>55651929.300000004</v>
      </c>
      <c r="L23" s="232">
        <v>2.9853330000000002E-4</v>
      </c>
      <c r="M23" s="16">
        <f t="shared" si="1"/>
        <v>16613.95</v>
      </c>
      <c r="N23" s="216" t="s">
        <v>20</v>
      </c>
      <c r="O23" s="56" t="s">
        <v>20</v>
      </c>
      <c r="P23" s="18" t="s">
        <v>20</v>
      </c>
    </row>
    <row r="24" spans="1:17" ht="15.75" thickBot="1">
      <c r="A24" s="20" t="s">
        <v>142</v>
      </c>
      <c r="B24" s="57">
        <v>42826</v>
      </c>
      <c r="C24" s="58">
        <v>43190</v>
      </c>
      <c r="D24" s="59" t="s">
        <v>14</v>
      </c>
      <c r="E24" s="24" t="s">
        <v>45</v>
      </c>
      <c r="F24" s="32" t="s">
        <v>60</v>
      </c>
      <c r="G24" s="60" t="s">
        <v>61</v>
      </c>
      <c r="H24" s="26" t="s">
        <v>18</v>
      </c>
      <c r="I24" s="27">
        <v>34.1</v>
      </c>
      <c r="J24" s="193"/>
      <c r="K24" s="28">
        <f t="shared" si="0"/>
        <v>1319976.9000000001</v>
      </c>
      <c r="L24" s="233">
        <v>2.9853330000000002E-4</v>
      </c>
      <c r="M24" s="16">
        <f t="shared" si="1"/>
        <v>394.06</v>
      </c>
      <c r="N24" s="217" t="s">
        <v>19</v>
      </c>
      <c r="O24" s="61" t="s">
        <v>20</v>
      </c>
      <c r="P24" s="34" t="s">
        <v>62</v>
      </c>
      <c r="Q24" s="19"/>
    </row>
    <row r="25" spans="1:17" ht="15.75" thickBot="1">
      <c r="A25" s="20" t="s">
        <v>123</v>
      </c>
      <c r="B25" s="57">
        <v>42826</v>
      </c>
      <c r="C25" s="58">
        <v>43190</v>
      </c>
      <c r="D25" s="59" t="s">
        <v>14</v>
      </c>
      <c r="E25" s="24" t="s">
        <v>63</v>
      </c>
      <c r="F25" s="32" t="s">
        <v>64</v>
      </c>
      <c r="G25" s="60" t="s">
        <v>65</v>
      </c>
      <c r="H25" s="26" t="s">
        <v>18</v>
      </c>
      <c r="I25" s="27">
        <v>85.3</v>
      </c>
      <c r="J25" s="193"/>
      <c r="K25" s="28">
        <f t="shared" si="0"/>
        <v>3301877.6999999997</v>
      </c>
      <c r="L25" s="233">
        <v>2.9853330000000002E-4</v>
      </c>
      <c r="M25" s="16">
        <f t="shared" si="1"/>
        <v>985.72</v>
      </c>
      <c r="N25" s="217" t="s">
        <v>19</v>
      </c>
      <c r="O25" s="61" t="s">
        <v>19</v>
      </c>
      <c r="P25" s="34" t="s">
        <v>66</v>
      </c>
      <c r="Q25" s="19"/>
    </row>
    <row r="26" spans="1:17" ht="15.75" thickBot="1">
      <c r="A26" s="20" t="s">
        <v>138</v>
      </c>
      <c r="B26" s="57">
        <v>42826</v>
      </c>
      <c r="C26" s="58">
        <v>43190</v>
      </c>
      <c r="D26" s="59" t="s">
        <v>14</v>
      </c>
      <c r="E26" s="24" t="s">
        <v>22</v>
      </c>
      <c r="F26" s="32" t="s">
        <v>67</v>
      </c>
      <c r="G26" s="60" t="s">
        <v>68</v>
      </c>
      <c r="H26" s="26" t="s">
        <v>24</v>
      </c>
      <c r="I26" s="27">
        <v>262.3</v>
      </c>
      <c r="J26" s="193"/>
      <c r="K26" s="28">
        <f t="shared" si="0"/>
        <v>10153370.700000001</v>
      </c>
      <c r="L26" s="233">
        <v>2.9853330000000002E-4</v>
      </c>
      <c r="M26" s="16">
        <f t="shared" si="1"/>
        <v>3031.12</v>
      </c>
      <c r="N26" s="217" t="s">
        <v>20</v>
      </c>
      <c r="O26" s="61" t="s">
        <v>20</v>
      </c>
      <c r="P26" s="34" t="s">
        <v>69</v>
      </c>
      <c r="Q26" s="19"/>
    </row>
    <row r="27" spans="1:17" ht="15.75" thickBot="1">
      <c r="A27" s="20" t="s">
        <v>449</v>
      </c>
      <c r="B27" s="57">
        <v>42830</v>
      </c>
      <c r="C27" s="58">
        <v>43194</v>
      </c>
      <c r="D27" s="59" t="s">
        <v>14</v>
      </c>
      <c r="E27" s="24" t="s">
        <v>70</v>
      </c>
      <c r="F27" s="32" t="s">
        <v>71</v>
      </c>
      <c r="G27" s="60"/>
      <c r="H27" s="26" t="s">
        <v>72</v>
      </c>
      <c r="I27" s="27">
        <v>9.3000000000000007</v>
      </c>
      <c r="J27" s="193" t="s">
        <v>73</v>
      </c>
      <c r="K27" s="28">
        <f t="shared" si="0"/>
        <v>359993.7</v>
      </c>
      <c r="L27" s="233">
        <v>2.9853330000000002E-4</v>
      </c>
      <c r="M27" s="16">
        <f t="shared" si="1"/>
        <v>107.47</v>
      </c>
      <c r="N27" s="217" t="s">
        <v>20</v>
      </c>
      <c r="O27" s="61" t="s">
        <v>20</v>
      </c>
      <c r="P27" s="34" t="s">
        <v>20</v>
      </c>
      <c r="Q27" s="19"/>
    </row>
    <row r="28" spans="1:17" ht="15.75" thickBot="1">
      <c r="A28" s="20" t="s">
        <v>450</v>
      </c>
      <c r="B28" s="57">
        <v>42830</v>
      </c>
      <c r="C28" s="58">
        <v>43194</v>
      </c>
      <c r="D28" s="59" t="s">
        <v>14</v>
      </c>
      <c r="E28" s="24" t="s">
        <v>70</v>
      </c>
      <c r="F28" s="32" t="s">
        <v>71</v>
      </c>
      <c r="G28" s="60"/>
      <c r="H28" s="26" t="s">
        <v>72</v>
      </c>
      <c r="I28" s="27">
        <v>594</v>
      </c>
      <c r="J28" s="193" t="s">
        <v>74</v>
      </c>
      <c r="K28" s="28">
        <f t="shared" si="0"/>
        <v>22993146</v>
      </c>
      <c r="L28" s="233">
        <v>2.9853330000000002E-4</v>
      </c>
      <c r="M28" s="16">
        <f t="shared" si="1"/>
        <v>6864.22</v>
      </c>
      <c r="N28" s="217" t="s">
        <v>20</v>
      </c>
      <c r="O28" s="61" t="s">
        <v>20</v>
      </c>
      <c r="P28" s="34" t="s">
        <v>20</v>
      </c>
      <c r="Q28" s="19"/>
    </row>
    <row r="29" spans="1:17" ht="15.75" thickBot="1">
      <c r="A29" s="20" t="s">
        <v>451</v>
      </c>
      <c r="B29" s="57">
        <v>42830</v>
      </c>
      <c r="C29" s="58">
        <v>43194</v>
      </c>
      <c r="D29" s="59" t="s">
        <v>14</v>
      </c>
      <c r="E29" s="24" t="s">
        <v>70</v>
      </c>
      <c r="F29" s="32" t="s">
        <v>71</v>
      </c>
      <c r="G29" s="60"/>
      <c r="H29" s="26" t="s">
        <v>72</v>
      </c>
      <c r="I29" s="27">
        <v>258.89999999999998</v>
      </c>
      <c r="J29" s="193" t="s">
        <v>75</v>
      </c>
      <c r="K29" s="28">
        <f t="shared" si="0"/>
        <v>10021760.1</v>
      </c>
      <c r="L29" s="233">
        <v>2.9853330000000002E-4</v>
      </c>
      <c r="M29" s="16">
        <f t="shared" si="1"/>
        <v>2991.83</v>
      </c>
      <c r="N29" s="217" t="s">
        <v>20</v>
      </c>
      <c r="O29" s="61" t="s">
        <v>20</v>
      </c>
      <c r="P29" s="34" t="s">
        <v>20</v>
      </c>
      <c r="Q29" s="19"/>
    </row>
    <row r="30" spans="1:17" ht="15.75" thickBot="1">
      <c r="A30" s="20" t="s">
        <v>452</v>
      </c>
      <c r="B30" s="57">
        <v>42830</v>
      </c>
      <c r="C30" s="58">
        <v>43194</v>
      </c>
      <c r="D30" s="59" t="s">
        <v>14</v>
      </c>
      <c r="E30" s="24" t="s">
        <v>76</v>
      </c>
      <c r="F30" s="32" t="s">
        <v>77</v>
      </c>
      <c r="G30" s="36">
        <v>7</v>
      </c>
      <c r="H30" s="26" t="s">
        <v>55</v>
      </c>
      <c r="I30" s="27">
        <v>147</v>
      </c>
      <c r="J30" s="193" t="s">
        <v>78</v>
      </c>
      <c r="K30" s="28">
        <f t="shared" si="0"/>
        <v>5690223</v>
      </c>
      <c r="L30" s="233">
        <v>2.9853330000000002E-4</v>
      </c>
      <c r="M30" s="16">
        <f t="shared" si="1"/>
        <v>1698.72</v>
      </c>
      <c r="N30" s="217" t="s">
        <v>19</v>
      </c>
      <c r="O30" s="61" t="s">
        <v>19</v>
      </c>
      <c r="P30" s="34" t="s">
        <v>79</v>
      </c>
      <c r="Q30" s="19"/>
    </row>
    <row r="31" spans="1:17" ht="15.75" thickBot="1">
      <c r="A31" s="20" t="s">
        <v>453</v>
      </c>
      <c r="B31" s="57">
        <v>42830</v>
      </c>
      <c r="C31" s="58">
        <v>43194</v>
      </c>
      <c r="D31" s="59" t="s">
        <v>14</v>
      </c>
      <c r="E31" s="24" t="s">
        <v>70</v>
      </c>
      <c r="F31" s="32" t="s">
        <v>80</v>
      </c>
      <c r="G31" s="60" t="s">
        <v>81</v>
      </c>
      <c r="H31" s="26" t="s">
        <v>18</v>
      </c>
      <c r="I31" s="27">
        <v>29.2</v>
      </c>
      <c r="J31" s="193"/>
      <c r="K31" s="28">
        <f t="shared" si="0"/>
        <v>1130302.8</v>
      </c>
      <c r="L31" s="233">
        <v>2.9853330000000002E-4</v>
      </c>
      <c r="M31" s="16">
        <f t="shared" si="1"/>
        <v>337.43</v>
      </c>
      <c r="N31" s="217" t="s">
        <v>20</v>
      </c>
      <c r="O31" s="61" t="s">
        <v>20</v>
      </c>
      <c r="P31" s="34" t="s">
        <v>82</v>
      </c>
      <c r="Q31" s="19"/>
    </row>
    <row r="32" spans="1:17" ht="15.75" thickBot="1">
      <c r="A32" s="20" t="s">
        <v>153</v>
      </c>
      <c r="B32" s="57">
        <v>42830</v>
      </c>
      <c r="C32" s="58">
        <v>43194</v>
      </c>
      <c r="D32" s="59" t="s">
        <v>14</v>
      </c>
      <c r="E32" s="24" t="s">
        <v>70</v>
      </c>
      <c r="F32" s="32" t="s">
        <v>80</v>
      </c>
      <c r="G32" s="60" t="s">
        <v>81</v>
      </c>
      <c r="H32" s="26" t="s">
        <v>18</v>
      </c>
      <c r="I32" s="27">
        <v>29.3</v>
      </c>
      <c r="J32" s="193"/>
      <c r="K32" s="28">
        <f t="shared" si="0"/>
        <v>1134173.7</v>
      </c>
      <c r="L32" s="233">
        <v>2.9853330000000002E-4</v>
      </c>
      <c r="M32" s="16">
        <f t="shared" si="1"/>
        <v>338.59</v>
      </c>
      <c r="N32" s="217" t="s">
        <v>20</v>
      </c>
      <c r="O32" s="61" t="s">
        <v>20</v>
      </c>
      <c r="P32" s="34" t="s">
        <v>83</v>
      </c>
      <c r="Q32" s="19"/>
    </row>
    <row r="33" spans="1:17" ht="15.75" thickBot="1">
      <c r="A33" s="20" t="s">
        <v>177</v>
      </c>
      <c r="B33" s="57">
        <v>42830</v>
      </c>
      <c r="C33" s="58">
        <v>43194</v>
      </c>
      <c r="D33" s="59" t="s">
        <v>14</v>
      </c>
      <c r="E33" s="24" t="s">
        <v>70</v>
      </c>
      <c r="F33" s="32" t="s">
        <v>80</v>
      </c>
      <c r="G33" s="60" t="s">
        <v>81</v>
      </c>
      <c r="H33" s="26" t="s">
        <v>55</v>
      </c>
      <c r="I33" s="27">
        <v>215.4</v>
      </c>
      <c r="J33" s="193" t="s">
        <v>84</v>
      </c>
      <c r="K33" s="28">
        <f t="shared" si="0"/>
        <v>8337918.6000000006</v>
      </c>
      <c r="L33" s="233">
        <v>2.9853330000000002E-4</v>
      </c>
      <c r="M33" s="16">
        <f t="shared" si="1"/>
        <v>2489.15</v>
      </c>
      <c r="N33" s="217" t="s">
        <v>20</v>
      </c>
      <c r="O33" s="61" t="s">
        <v>20</v>
      </c>
      <c r="P33" s="34" t="s">
        <v>85</v>
      </c>
      <c r="Q33" s="19"/>
    </row>
    <row r="34" spans="1:17" ht="15.75" thickBot="1">
      <c r="A34" s="20" t="s">
        <v>115</v>
      </c>
      <c r="B34" s="57">
        <v>42830</v>
      </c>
      <c r="C34" s="58">
        <v>43194</v>
      </c>
      <c r="D34" s="59" t="s">
        <v>14</v>
      </c>
      <c r="E34" s="24" t="s">
        <v>70</v>
      </c>
      <c r="F34" s="32" t="s">
        <v>80</v>
      </c>
      <c r="G34" s="60" t="s">
        <v>81</v>
      </c>
      <c r="H34" s="26" t="s">
        <v>18</v>
      </c>
      <c r="I34" s="27">
        <v>54.1</v>
      </c>
      <c r="J34" s="193"/>
      <c r="K34" s="28">
        <f t="shared" si="0"/>
        <v>2094156.9000000001</v>
      </c>
      <c r="L34" s="233">
        <v>2.9853330000000002E-4</v>
      </c>
      <c r="M34" s="16">
        <f t="shared" si="1"/>
        <v>625.17999999999995</v>
      </c>
      <c r="N34" s="217" t="s">
        <v>20</v>
      </c>
      <c r="O34" s="61" t="s">
        <v>20</v>
      </c>
      <c r="P34" s="34" t="s">
        <v>86</v>
      </c>
      <c r="Q34" s="19"/>
    </row>
    <row r="35" spans="1:17" ht="15.75" thickBot="1">
      <c r="A35" s="20" t="s">
        <v>68</v>
      </c>
      <c r="B35" s="57">
        <v>42830</v>
      </c>
      <c r="C35" s="58">
        <v>43194</v>
      </c>
      <c r="D35" s="59" t="s">
        <v>14</v>
      </c>
      <c r="E35" s="24" t="s">
        <v>70</v>
      </c>
      <c r="F35" s="32" t="s">
        <v>80</v>
      </c>
      <c r="G35" s="60" t="s">
        <v>81</v>
      </c>
      <c r="H35" s="26" t="s">
        <v>18</v>
      </c>
      <c r="I35" s="27">
        <v>203.2</v>
      </c>
      <c r="J35" s="193"/>
      <c r="K35" s="28">
        <f t="shared" si="0"/>
        <v>7865668.7999999998</v>
      </c>
      <c r="L35" s="233">
        <v>2.9853330000000002E-4</v>
      </c>
      <c r="M35" s="16">
        <f t="shared" si="1"/>
        <v>2348.16</v>
      </c>
      <c r="N35" s="217" t="s">
        <v>20</v>
      </c>
      <c r="O35" s="61" t="s">
        <v>20</v>
      </c>
      <c r="P35" s="34" t="s">
        <v>87</v>
      </c>
      <c r="Q35" s="19"/>
    </row>
    <row r="36" spans="1:17" ht="15.75" thickBot="1">
      <c r="A36" s="20" t="s">
        <v>454</v>
      </c>
      <c r="B36" s="57">
        <v>42830</v>
      </c>
      <c r="C36" s="58">
        <v>43194</v>
      </c>
      <c r="D36" s="59" t="s">
        <v>14</v>
      </c>
      <c r="E36" s="24" t="s">
        <v>70</v>
      </c>
      <c r="F36" s="32" t="s">
        <v>80</v>
      </c>
      <c r="G36" s="60" t="s">
        <v>81</v>
      </c>
      <c r="H36" s="26" t="s">
        <v>18</v>
      </c>
      <c r="I36" s="27">
        <v>208.7</v>
      </c>
      <c r="J36" s="193"/>
      <c r="K36" s="28">
        <f t="shared" si="0"/>
        <v>8078568.2999999998</v>
      </c>
      <c r="L36" s="233">
        <v>2.9853330000000002E-4</v>
      </c>
      <c r="M36" s="16">
        <f t="shared" si="1"/>
        <v>2411.7199999999998</v>
      </c>
      <c r="N36" s="217" t="s">
        <v>20</v>
      </c>
      <c r="O36" s="61" t="s">
        <v>20</v>
      </c>
      <c r="P36" s="34" t="s">
        <v>88</v>
      </c>
      <c r="Q36" s="19"/>
    </row>
    <row r="37" spans="1:17" ht="15.75" thickBot="1">
      <c r="A37" s="20" t="s">
        <v>455</v>
      </c>
      <c r="B37" s="57">
        <v>42830</v>
      </c>
      <c r="C37" s="58">
        <v>43194</v>
      </c>
      <c r="D37" s="59" t="s">
        <v>14</v>
      </c>
      <c r="E37" s="24" t="s">
        <v>70</v>
      </c>
      <c r="F37" s="32" t="s">
        <v>80</v>
      </c>
      <c r="G37" s="60" t="s">
        <v>81</v>
      </c>
      <c r="H37" s="26" t="s">
        <v>55</v>
      </c>
      <c r="I37" s="27">
        <v>737.8</v>
      </c>
      <c r="J37" s="193" t="s">
        <v>89</v>
      </c>
      <c r="K37" s="28">
        <f t="shared" si="0"/>
        <v>28559500.199999999</v>
      </c>
      <c r="L37" s="233">
        <v>2.9853330000000002E-4</v>
      </c>
      <c r="M37" s="16">
        <f t="shared" si="1"/>
        <v>8525.9599999999991</v>
      </c>
      <c r="N37" s="217" t="s">
        <v>20</v>
      </c>
      <c r="O37" s="61" t="s">
        <v>20</v>
      </c>
      <c r="P37" s="34" t="s">
        <v>20</v>
      </c>
      <c r="Q37" s="19"/>
    </row>
    <row r="38" spans="1:17" ht="15.75" thickBot="1">
      <c r="A38" s="20" t="s">
        <v>456</v>
      </c>
      <c r="B38" s="57">
        <v>42840</v>
      </c>
      <c r="C38" s="58">
        <v>43204</v>
      </c>
      <c r="D38" s="59" t="s">
        <v>14</v>
      </c>
      <c r="E38" s="24" t="s">
        <v>31</v>
      </c>
      <c r="F38" s="32" t="s">
        <v>58</v>
      </c>
      <c r="G38" s="25">
        <v>142</v>
      </c>
      <c r="H38" s="26" t="s">
        <v>18</v>
      </c>
      <c r="I38" s="27">
        <v>140.30000000000001</v>
      </c>
      <c r="J38" s="193"/>
      <c r="K38" s="28">
        <f t="shared" si="0"/>
        <v>5430872.7000000002</v>
      </c>
      <c r="L38" s="233">
        <v>2.9853330000000002E-4</v>
      </c>
      <c r="M38" s="16">
        <f t="shared" si="1"/>
        <v>1621.3</v>
      </c>
      <c r="N38" s="217" t="s">
        <v>20</v>
      </c>
      <c r="O38" s="61" t="s">
        <v>20</v>
      </c>
      <c r="P38" s="34" t="s">
        <v>20</v>
      </c>
      <c r="Q38" s="19"/>
    </row>
    <row r="39" spans="1:17" ht="15.75" thickBot="1">
      <c r="A39" s="20" t="s">
        <v>457</v>
      </c>
      <c r="B39" s="57">
        <v>42840</v>
      </c>
      <c r="C39" s="58">
        <v>43204</v>
      </c>
      <c r="D39" s="59" t="s">
        <v>14</v>
      </c>
      <c r="E39" s="24" t="s">
        <v>26</v>
      </c>
      <c r="F39" s="32" t="s">
        <v>51</v>
      </c>
      <c r="G39" s="33" t="s">
        <v>90</v>
      </c>
      <c r="H39" s="62" t="s">
        <v>24</v>
      </c>
      <c r="I39" s="27">
        <v>63.6</v>
      </c>
      <c r="J39" s="193"/>
      <c r="K39" s="28">
        <f t="shared" si="0"/>
        <v>2461892.4</v>
      </c>
      <c r="L39" s="233">
        <v>2.9853330000000002E-4</v>
      </c>
      <c r="M39" s="16">
        <f t="shared" si="1"/>
        <v>734.96</v>
      </c>
      <c r="N39" s="217" t="s">
        <v>20</v>
      </c>
      <c r="O39" s="61" t="s">
        <v>20</v>
      </c>
      <c r="P39" s="34" t="s">
        <v>20</v>
      </c>
      <c r="Q39" s="19"/>
    </row>
    <row r="40" spans="1:17" ht="15.75" thickBot="1">
      <c r="A40" s="20" t="s">
        <v>380</v>
      </c>
      <c r="B40" s="57">
        <v>42840</v>
      </c>
      <c r="C40" s="58">
        <v>43204</v>
      </c>
      <c r="D40" s="59" t="s">
        <v>14</v>
      </c>
      <c r="E40" s="24" t="s">
        <v>31</v>
      </c>
      <c r="F40" s="32" t="s">
        <v>91</v>
      </c>
      <c r="G40" s="33" t="s">
        <v>92</v>
      </c>
      <c r="H40" s="62" t="s">
        <v>18</v>
      </c>
      <c r="I40" s="27">
        <v>133.4</v>
      </c>
      <c r="J40" s="193"/>
      <c r="K40" s="28">
        <f t="shared" si="0"/>
        <v>5163780.6000000006</v>
      </c>
      <c r="L40" s="233">
        <v>2.9853330000000002E-4</v>
      </c>
      <c r="M40" s="16">
        <f t="shared" si="1"/>
        <v>1541.56</v>
      </c>
      <c r="N40" s="217" t="s">
        <v>20</v>
      </c>
      <c r="O40" s="61" t="s">
        <v>20</v>
      </c>
      <c r="P40" s="34" t="s">
        <v>20</v>
      </c>
      <c r="Q40" s="19"/>
    </row>
    <row r="41" spans="1:17" ht="15.75" thickBot="1">
      <c r="A41" s="20" t="s">
        <v>458</v>
      </c>
      <c r="B41" s="57">
        <v>42840</v>
      </c>
      <c r="C41" s="58">
        <v>43204</v>
      </c>
      <c r="D41" s="59" t="s">
        <v>14</v>
      </c>
      <c r="E41" s="24" t="s">
        <v>63</v>
      </c>
      <c r="F41" s="32" t="s">
        <v>93</v>
      </c>
      <c r="G41" s="33" t="s">
        <v>94</v>
      </c>
      <c r="H41" s="62" t="s">
        <v>24</v>
      </c>
      <c r="I41" s="27">
        <v>59.9</v>
      </c>
      <c r="J41" s="193"/>
      <c r="K41" s="28">
        <f t="shared" si="0"/>
        <v>2318669.1</v>
      </c>
      <c r="L41" s="233">
        <v>2.9853330000000002E-4</v>
      </c>
      <c r="M41" s="16">
        <f t="shared" si="1"/>
        <v>692.2</v>
      </c>
      <c r="N41" s="217" t="s">
        <v>20</v>
      </c>
      <c r="O41" s="61" t="s">
        <v>20</v>
      </c>
      <c r="P41" s="34" t="s">
        <v>20</v>
      </c>
      <c r="Q41" s="19"/>
    </row>
    <row r="42" spans="1:17" ht="15.75" thickBot="1">
      <c r="A42" s="20" t="s">
        <v>459</v>
      </c>
      <c r="B42" s="57">
        <v>42843</v>
      </c>
      <c r="C42" s="58">
        <v>43207</v>
      </c>
      <c r="D42" s="59" t="s">
        <v>14</v>
      </c>
      <c r="E42" s="24" t="s">
        <v>52</v>
      </c>
      <c r="F42" s="32" t="s">
        <v>95</v>
      </c>
      <c r="G42" s="25">
        <v>1</v>
      </c>
      <c r="H42" s="62" t="s">
        <v>18</v>
      </c>
      <c r="I42" s="27">
        <v>107.3</v>
      </c>
      <c r="J42" s="193"/>
      <c r="K42" s="28">
        <f t="shared" si="0"/>
        <v>4153475.6999999997</v>
      </c>
      <c r="L42" s="233">
        <v>2.9853330000000002E-4</v>
      </c>
      <c r="M42" s="16">
        <f t="shared" si="1"/>
        <v>1239.95</v>
      </c>
      <c r="N42" s="217" t="s">
        <v>20</v>
      </c>
      <c r="O42" s="61" t="s">
        <v>20</v>
      </c>
      <c r="P42" s="34" t="s">
        <v>96</v>
      </c>
      <c r="Q42" s="19"/>
    </row>
    <row r="43" spans="1:17" ht="15.75" thickBot="1">
      <c r="A43" s="20" t="s">
        <v>460</v>
      </c>
      <c r="B43" s="57">
        <v>42843</v>
      </c>
      <c r="C43" s="58">
        <v>43207</v>
      </c>
      <c r="D43" s="59" t="s">
        <v>14</v>
      </c>
      <c r="E43" s="24" t="s">
        <v>63</v>
      </c>
      <c r="F43" s="32" t="s">
        <v>97</v>
      </c>
      <c r="G43" s="32">
        <v>49</v>
      </c>
      <c r="H43" s="26" t="s">
        <v>24</v>
      </c>
      <c r="I43" s="27">
        <v>528.20000000000005</v>
      </c>
      <c r="J43" s="221"/>
      <c r="K43" s="28">
        <f t="shared" si="0"/>
        <v>20446093.800000001</v>
      </c>
      <c r="L43" s="233">
        <v>2.9853330000000002E-4</v>
      </c>
      <c r="M43" s="16">
        <f t="shared" si="1"/>
        <v>6103.84</v>
      </c>
      <c r="N43" s="217" t="s">
        <v>20</v>
      </c>
      <c r="O43" s="61" t="s">
        <v>20</v>
      </c>
      <c r="P43" s="35" t="s">
        <v>98</v>
      </c>
      <c r="Q43" s="19"/>
    </row>
    <row r="44" spans="1:17" ht="16.5" thickBot="1">
      <c r="A44" s="20" t="s">
        <v>170</v>
      </c>
      <c r="B44" s="57">
        <v>42843</v>
      </c>
      <c r="C44" s="58">
        <v>43207</v>
      </c>
      <c r="D44" s="59" t="s">
        <v>14</v>
      </c>
      <c r="E44" s="24" t="s">
        <v>31</v>
      </c>
      <c r="F44" s="24" t="s">
        <v>99</v>
      </c>
      <c r="G44" s="25">
        <v>78</v>
      </c>
      <c r="H44" s="63" t="s">
        <v>18</v>
      </c>
      <c r="I44" s="27">
        <v>15.4</v>
      </c>
      <c r="J44" s="222"/>
      <c r="K44" s="28">
        <f t="shared" si="0"/>
        <v>596118.6</v>
      </c>
      <c r="L44" s="233">
        <v>2.9853330000000002E-4</v>
      </c>
      <c r="M44" s="16">
        <f t="shared" si="1"/>
        <v>177.96</v>
      </c>
      <c r="N44" s="217" t="s">
        <v>20</v>
      </c>
      <c r="O44" s="61" t="s">
        <v>20</v>
      </c>
      <c r="P44" s="34" t="s">
        <v>20</v>
      </c>
      <c r="Q44" s="64"/>
    </row>
    <row r="45" spans="1:17" ht="16.5" thickBot="1">
      <c r="A45" s="20" t="s">
        <v>461</v>
      </c>
      <c r="B45" s="57">
        <v>42843</v>
      </c>
      <c r="C45" s="58">
        <v>43207</v>
      </c>
      <c r="D45" s="65" t="s">
        <v>100</v>
      </c>
      <c r="E45" s="24" t="s">
        <v>101</v>
      </c>
      <c r="F45" s="24" t="s">
        <v>102</v>
      </c>
      <c r="G45" s="25">
        <v>1</v>
      </c>
      <c r="H45" s="63" t="s">
        <v>18</v>
      </c>
      <c r="I45" s="27">
        <v>118.8</v>
      </c>
      <c r="J45" s="222"/>
      <c r="K45" s="28">
        <f t="shared" si="0"/>
        <v>4598629.2</v>
      </c>
      <c r="L45" s="233">
        <v>2.9853330000000002E-4</v>
      </c>
      <c r="M45" s="16">
        <f t="shared" si="1"/>
        <v>1372.84</v>
      </c>
      <c r="N45" s="217" t="s">
        <v>19</v>
      </c>
      <c r="O45" s="61" t="s">
        <v>19</v>
      </c>
      <c r="P45" s="34" t="s">
        <v>103</v>
      </c>
      <c r="Q45" s="64"/>
    </row>
    <row r="46" spans="1:17" ht="15.75" thickBot="1">
      <c r="A46" s="20" t="s">
        <v>462</v>
      </c>
      <c r="B46" s="57">
        <v>42850</v>
      </c>
      <c r="C46" s="58">
        <v>43214</v>
      </c>
      <c r="D46" s="59" t="s">
        <v>14</v>
      </c>
      <c r="E46" s="24" t="s">
        <v>76</v>
      </c>
      <c r="F46" s="32" t="s">
        <v>104</v>
      </c>
      <c r="G46" s="33" t="s">
        <v>105</v>
      </c>
      <c r="H46" s="26" t="s">
        <v>24</v>
      </c>
      <c r="I46" s="27">
        <v>171</v>
      </c>
      <c r="J46" s="221"/>
      <c r="K46" s="46">
        <f t="shared" si="0"/>
        <v>6619239</v>
      </c>
      <c r="L46" s="235">
        <v>2.9853330000000002E-4</v>
      </c>
      <c r="M46" s="16">
        <f t="shared" si="1"/>
        <v>1976.06</v>
      </c>
      <c r="N46" s="217" t="s">
        <v>19</v>
      </c>
      <c r="O46" s="61" t="s">
        <v>19</v>
      </c>
      <c r="P46" s="35" t="s">
        <v>20</v>
      </c>
      <c r="Q46" s="19"/>
    </row>
    <row r="47" spans="1:17" ht="16.5" thickBot="1">
      <c r="A47" s="20" t="s">
        <v>180</v>
      </c>
      <c r="B47" s="67">
        <v>42856</v>
      </c>
      <c r="C47" s="68">
        <v>43220</v>
      </c>
      <c r="D47" s="12" t="s">
        <v>14</v>
      </c>
      <c r="E47" s="52" t="s">
        <v>70</v>
      </c>
      <c r="F47" s="52" t="s">
        <v>107</v>
      </c>
      <c r="G47" s="69" t="s">
        <v>108</v>
      </c>
      <c r="H47" s="70" t="s">
        <v>24</v>
      </c>
      <c r="I47" s="15">
        <v>19.899999999999999</v>
      </c>
      <c r="J47" s="219"/>
      <c r="K47" s="200">
        <f t="shared" si="0"/>
        <v>770309.1</v>
      </c>
      <c r="L47" s="236">
        <v>2.9853330000000002E-4</v>
      </c>
      <c r="M47" s="16">
        <f t="shared" si="1"/>
        <v>229.96</v>
      </c>
      <c r="N47" s="216" t="s">
        <v>20</v>
      </c>
      <c r="O47" s="56" t="s">
        <v>20</v>
      </c>
      <c r="P47" s="71" t="s">
        <v>109</v>
      </c>
      <c r="Q47" s="64"/>
    </row>
    <row r="48" spans="1:17" ht="16.5" thickBot="1">
      <c r="A48" s="20" t="s">
        <v>463</v>
      </c>
      <c r="B48" s="57">
        <v>42856</v>
      </c>
      <c r="C48" s="22">
        <v>43220</v>
      </c>
      <c r="D48" s="23" t="s">
        <v>14</v>
      </c>
      <c r="E48" s="24" t="s">
        <v>70</v>
      </c>
      <c r="F48" s="24" t="s">
        <v>107</v>
      </c>
      <c r="G48" s="33" t="s">
        <v>108</v>
      </c>
      <c r="H48" s="63" t="s">
        <v>55</v>
      </c>
      <c r="I48" s="27">
        <v>795.8</v>
      </c>
      <c r="J48" s="193" t="s">
        <v>110</v>
      </c>
      <c r="K48" s="28">
        <f t="shared" si="0"/>
        <v>30804622.199999999</v>
      </c>
      <c r="L48" s="233">
        <v>2.9853330000000002E-4</v>
      </c>
      <c r="M48" s="16">
        <f t="shared" si="1"/>
        <v>9196.2099999999991</v>
      </c>
      <c r="N48" s="217" t="s">
        <v>19</v>
      </c>
      <c r="O48" s="61" t="s">
        <v>19</v>
      </c>
      <c r="P48" s="34" t="s">
        <v>109</v>
      </c>
      <c r="Q48" s="64"/>
    </row>
    <row r="49" spans="1:17" ht="16.5" thickBot="1">
      <c r="A49" s="20" t="s">
        <v>464</v>
      </c>
      <c r="B49" s="57">
        <v>42867</v>
      </c>
      <c r="C49" s="22">
        <v>43231</v>
      </c>
      <c r="D49" s="23" t="s">
        <v>14</v>
      </c>
      <c r="E49" s="23" t="s">
        <v>52</v>
      </c>
      <c r="F49" s="23" t="s">
        <v>111</v>
      </c>
      <c r="G49" s="33" t="s">
        <v>112</v>
      </c>
      <c r="H49" s="26" t="s">
        <v>18</v>
      </c>
      <c r="I49" s="27">
        <v>77.7</v>
      </c>
      <c r="J49" s="220"/>
      <c r="K49" s="28">
        <f t="shared" si="0"/>
        <v>3007689.3000000003</v>
      </c>
      <c r="L49" s="233">
        <v>2.9853330000000002E-4</v>
      </c>
      <c r="M49" s="16">
        <f t="shared" si="1"/>
        <v>897.9</v>
      </c>
      <c r="N49" s="217" t="s">
        <v>20</v>
      </c>
      <c r="O49" s="61" t="s">
        <v>20</v>
      </c>
      <c r="P49" s="35" t="s">
        <v>113</v>
      </c>
      <c r="Q49" s="72"/>
    </row>
    <row r="50" spans="1:17" ht="15.75" thickBot="1">
      <c r="A50" s="20" t="s">
        <v>465</v>
      </c>
      <c r="B50" s="57">
        <v>42871</v>
      </c>
      <c r="C50" s="22">
        <v>43235</v>
      </c>
      <c r="D50" s="23" t="s">
        <v>14</v>
      </c>
      <c r="E50" s="24" t="s">
        <v>63</v>
      </c>
      <c r="F50" s="32" t="s">
        <v>114</v>
      </c>
      <c r="G50" s="33" t="s">
        <v>115</v>
      </c>
      <c r="H50" s="26" t="s">
        <v>18</v>
      </c>
      <c r="I50" s="27">
        <v>50.5</v>
      </c>
      <c r="J50" s="221"/>
      <c r="K50" s="28">
        <f t="shared" si="0"/>
        <v>1954804.5</v>
      </c>
      <c r="L50" s="233">
        <v>2.9853330000000002E-4</v>
      </c>
      <c r="M50" s="16">
        <f t="shared" si="1"/>
        <v>583.57000000000005</v>
      </c>
      <c r="N50" s="217" t="s">
        <v>20</v>
      </c>
      <c r="O50" s="61" t="s">
        <v>20</v>
      </c>
      <c r="P50" s="35" t="s">
        <v>20</v>
      </c>
      <c r="Q50" s="19"/>
    </row>
    <row r="51" spans="1:17" ht="15.75" thickBot="1">
      <c r="A51" s="20" t="s">
        <v>466</v>
      </c>
      <c r="B51" s="57">
        <v>42871</v>
      </c>
      <c r="C51" s="22">
        <v>43235</v>
      </c>
      <c r="D51" s="23" t="s">
        <v>14</v>
      </c>
      <c r="E51" s="24" t="s">
        <v>26</v>
      </c>
      <c r="F51" s="32" t="s">
        <v>27</v>
      </c>
      <c r="G51" s="33" t="s">
        <v>116</v>
      </c>
      <c r="H51" s="26" t="s">
        <v>55</v>
      </c>
      <c r="I51" s="27">
        <v>99.6</v>
      </c>
      <c r="J51" s="193" t="s">
        <v>117</v>
      </c>
      <c r="K51" s="28">
        <f t="shared" si="0"/>
        <v>3855416.4</v>
      </c>
      <c r="L51" s="233">
        <v>2.9853330000000002E-4</v>
      </c>
      <c r="M51" s="16">
        <f t="shared" si="1"/>
        <v>1150.97</v>
      </c>
      <c r="N51" s="217" t="s">
        <v>20</v>
      </c>
      <c r="O51" s="61" t="s">
        <v>20</v>
      </c>
      <c r="P51" s="35" t="s">
        <v>118</v>
      </c>
      <c r="Q51" s="19"/>
    </row>
    <row r="52" spans="1:17" ht="16.5" thickBot="1">
      <c r="A52" s="20" t="s">
        <v>166</v>
      </c>
      <c r="B52" s="57">
        <v>42875</v>
      </c>
      <c r="C52" s="22">
        <v>43239</v>
      </c>
      <c r="D52" s="23" t="s">
        <v>14</v>
      </c>
      <c r="E52" s="24" t="s">
        <v>119</v>
      </c>
      <c r="F52" s="24" t="s">
        <v>120</v>
      </c>
      <c r="G52" s="33" t="s">
        <v>121</v>
      </c>
      <c r="H52" s="63" t="s">
        <v>24</v>
      </c>
      <c r="I52" s="27">
        <v>21.1</v>
      </c>
      <c r="J52" s="222"/>
      <c r="K52" s="28">
        <f t="shared" si="0"/>
        <v>816759.9</v>
      </c>
      <c r="L52" s="233">
        <v>2.9853330000000002E-4</v>
      </c>
      <c r="M52" s="16">
        <f t="shared" si="1"/>
        <v>243.83</v>
      </c>
      <c r="N52" s="217" t="s">
        <v>20</v>
      </c>
      <c r="O52" s="61" t="s">
        <v>20</v>
      </c>
      <c r="P52" s="34" t="s">
        <v>20</v>
      </c>
      <c r="Q52" s="64"/>
    </row>
    <row r="53" spans="1:17" ht="16.5" thickBot="1">
      <c r="A53" s="20" t="s">
        <v>467</v>
      </c>
      <c r="B53" s="57">
        <v>42875</v>
      </c>
      <c r="C53" s="22">
        <v>43239</v>
      </c>
      <c r="D53" s="23" t="s">
        <v>14</v>
      </c>
      <c r="E53" s="24" t="s">
        <v>70</v>
      </c>
      <c r="F53" s="24" t="s">
        <v>122</v>
      </c>
      <c r="G53" s="33" t="s">
        <v>123</v>
      </c>
      <c r="H53" s="63" t="s">
        <v>18</v>
      </c>
      <c r="I53" s="27">
        <v>120.5</v>
      </c>
      <c r="J53" s="222"/>
      <c r="K53" s="28">
        <f t="shared" si="0"/>
        <v>4664434.5</v>
      </c>
      <c r="L53" s="233">
        <v>2.9853330000000002E-4</v>
      </c>
      <c r="M53" s="16">
        <f t="shared" si="1"/>
        <v>1392.49</v>
      </c>
      <c r="N53" s="217" t="s">
        <v>20</v>
      </c>
      <c r="O53" s="61" t="s">
        <v>20</v>
      </c>
      <c r="P53" s="34" t="s">
        <v>124</v>
      </c>
      <c r="Q53" s="64"/>
    </row>
    <row r="54" spans="1:17" ht="16.5" thickBot="1">
      <c r="A54" s="20" t="s">
        <v>468</v>
      </c>
      <c r="B54" s="57">
        <v>42875</v>
      </c>
      <c r="C54" s="22">
        <v>43239</v>
      </c>
      <c r="D54" s="23" t="s">
        <v>14</v>
      </c>
      <c r="E54" s="24" t="s">
        <v>70</v>
      </c>
      <c r="F54" s="24" t="s">
        <v>122</v>
      </c>
      <c r="G54" s="33" t="s">
        <v>123</v>
      </c>
      <c r="H54" s="63" t="s">
        <v>18</v>
      </c>
      <c r="I54" s="27">
        <v>223.9</v>
      </c>
      <c r="J54" s="222"/>
      <c r="K54" s="28">
        <f t="shared" si="0"/>
        <v>8666945.0999999996</v>
      </c>
      <c r="L54" s="233">
        <v>2.9853330000000002E-4</v>
      </c>
      <c r="M54" s="16">
        <f t="shared" si="1"/>
        <v>2587.37</v>
      </c>
      <c r="N54" s="217" t="s">
        <v>20</v>
      </c>
      <c r="O54" s="61" t="s">
        <v>20</v>
      </c>
      <c r="P54" s="34" t="s">
        <v>124</v>
      </c>
      <c r="Q54" s="64"/>
    </row>
    <row r="55" spans="1:17" ht="15.75" thickBot="1">
      <c r="A55" s="20" t="s">
        <v>106</v>
      </c>
      <c r="B55" s="57">
        <v>42875</v>
      </c>
      <c r="C55" s="22">
        <v>43239</v>
      </c>
      <c r="D55" s="23" t="s">
        <v>14</v>
      </c>
      <c r="E55" s="24" t="s">
        <v>76</v>
      </c>
      <c r="F55" s="32" t="s">
        <v>125</v>
      </c>
      <c r="G55" s="25" t="s">
        <v>126</v>
      </c>
      <c r="H55" s="26" t="s">
        <v>18</v>
      </c>
      <c r="I55" s="27">
        <v>6.2</v>
      </c>
      <c r="J55" s="193"/>
      <c r="K55" s="28">
        <f t="shared" si="0"/>
        <v>239995.80000000002</v>
      </c>
      <c r="L55" s="233">
        <v>2.9853330000000002E-4</v>
      </c>
      <c r="M55" s="16">
        <f t="shared" si="1"/>
        <v>71.650000000000006</v>
      </c>
      <c r="N55" s="217" t="s">
        <v>20</v>
      </c>
      <c r="O55" s="61" t="s">
        <v>20</v>
      </c>
      <c r="P55" s="34" t="s">
        <v>127</v>
      </c>
      <c r="Q55" s="19"/>
    </row>
    <row r="56" spans="1:17" ht="15.75" thickBot="1">
      <c r="A56" s="20" t="s">
        <v>469</v>
      </c>
      <c r="B56" s="57">
        <v>42880</v>
      </c>
      <c r="C56" s="22">
        <v>43244</v>
      </c>
      <c r="D56" s="23" t="s">
        <v>14</v>
      </c>
      <c r="E56" s="24" t="s">
        <v>63</v>
      </c>
      <c r="F56" s="32" t="s">
        <v>128</v>
      </c>
      <c r="G56" s="25">
        <v>18</v>
      </c>
      <c r="H56" s="26" t="s">
        <v>18</v>
      </c>
      <c r="I56" s="27">
        <v>589.5</v>
      </c>
      <c r="J56" s="193"/>
      <c r="K56" s="28">
        <f t="shared" si="0"/>
        <v>22818955.5</v>
      </c>
      <c r="L56" s="233">
        <v>2.9853330000000002E-4</v>
      </c>
      <c r="M56" s="16">
        <f t="shared" si="1"/>
        <v>6812.22</v>
      </c>
      <c r="N56" s="217" t="s">
        <v>19</v>
      </c>
      <c r="O56" s="61" t="s">
        <v>19</v>
      </c>
      <c r="P56" s="34" t="s">
        <v>129</v>
      </c>
      <c r="Q56" s="19"/>
    </row>
    <row r="57" spans="1:17" ht="15.75" thickBot="1">
      <c r="A57" s="20" t="s">
        <v>470</v>
      </c>
      <c r="B57" s="57">
        <v>42880</v>
      </c>
      <c r="C57" s="22">
        <v>43244</v>
      </c>
      <c r="D57" s="23" t="s">
        <v>14</v>
      </c>
      <c r="E57" s="24" t="s">
        <v>63</v>
      </c>
      <c r="F57" s="32" t="s">
        <v>128</v>
      </c>
      <c r="G57" s="25">
        <v>18</v>
      </c>
      <c r="H57" s="26" t="s">
        <v>24</v>
      </c>
      <c r="I57" s="27">
        <v>201.3</v>
      </c>
      <c r="J57" s="193"/>
      <c r="K57" s="28">
        <f t="shared" si="0"/>
        <v>7792121.7000000002</v>
      </c>
      <c r="L57" s="233">
        <v>2.9853330000000002E-4</v>
      </c>
      <c r="M57" s="16">
        <f t="shared" si="1"/>
        <v>2326.21</v>
      </c>
      <c r="N57" s="217" t="s">
        <v>20</v>
      </c>
      <c r="O57" s="61" t="s">
        <v>20</v>
      </c>
      <c r="P57" s="34" t="s">
        <v>20</v>
      </c>
      <c r="Q57" s="19"/>
    </row>
    <row r="58" spans="1:17" ht="15.75" thickBot="1">
      <c r="A58" s="20" t="s">
        <v>471</v>
      </c>
      <c r="B58" s="57">
        <v>42880</v>
      </c>
      <c r="C58" s="22">
        <v>43244</v>
      </c>
      <c r="D58" s="23" t="s">
        <v>14</v>
      </c>
      <c r="E58" s="24" t="s">
        <v>63</v>
      </c>
      <c r="F58" s="32" t="s">
        <v>128</v>
      </c>
      <c r="G58" s="25">
        <v>18</v>
      </c>
      <c r="H58" s="26" t="s">
        <v>55</v>
      </c>
      <c r="I58" s="27">
        <v>371</v>
      </c>
      <c r="J58" s="193" t="s">
        <v>130</v>
      </c>
      <c r="K58" s="28">
        <f t="shared" si="0"/>
        <v>14361039</v>
      </c>
      <c r="L58" s="233">
        <v>2.9853330000000002E-4</v>
      </c>
      <c r="M58" s="16">
        <f t="shared" si="1"/>
        <v>4287.25</v>
      </c>
      <c r="N58" s="217" t="s">
        <v>20</v>
      </c>
      <c r="O58" s="61" t="s">
        <v>20</v>
      </c>
      <c r="P58" s="34" t="s">
        <v>20</v>
      </c>
      <c r="Q58" s="19"/>
    </row>
    <row r="59" spans="1:17" ht="15.75" thickBot="1">
      <c r="A59" s="20" t="s">
        <v>472</v>
      </c>
      <c r="B59" s="57">
        <v>42880</v>
      </c>
      <c r="C59" s="22">
        <v>43244</v>
      </c>
      <c r="D59" s="23" t="s">
        <v>14</v>
      </c>
      <c r="E59" s="24" t="s">
        <v>63</v>
      </c>
      <c r="F59" s="32" t="s">
        <v>128</v>
      </c>
      <c r="G59" s="25">
        <v>18</v>
      </c>
      <c r="H59" s="26" t="s">
        <v>18</v>
      </c>
      <c r="I59" s="27">
        <v>132.1</v>
      </c>
      <c r="J59" s="193"/>
      <c r="K59" s="28">
        <f t="shared" si="0"/>
        <v>5113458.8999999994</v>
      </c>
      <c r="L59" s="233">
        <v>2.9853330000000002E-4</v>
      </c>
      <c r="M59" s="16">
        <f t="shared" si="1"/>
        <v>1526.54</v>
      </c>
      <c r="N59" s="217" t="s">
        <v>20</v>
      </c>
      <c r="O59" s="61" t="s">
        <v>20</v>
      </c>
      <c r="P59" s="34" t="s">
        <v>20</v>
      </c>
      <c r="Q59" s="19"/>
    </row>
    <row r="60" spans="1:17" ht="15.75" thickBot="1">
      <c r="A60" s="20" t="s">
        <v>185</v>
      </c>
      <c r="B60" s="57">
        <v>42884</v>
      </c>
      <c r="C60" s="22">
        <v>43248</v>
      </c>
      <c r="D60" s="23" t="s">
        <v>14</v>
      </c>
      <c r="E60" s="24" t="s">
        <v>31</v>
      </c>
      <c r="F60" s="32" t="s">
        <v>131</v>
      </c>
      <c r="G60" s="33" t="s">
        <v>132</v>
      </c>
      <c r="H60" s="26" t="s">
        <v>18</v>
      </c>
      <c r="I60" s="27">
        <v>37.1</v>
      </c>
      <c r="J60" s="193"/>
      <c r="K60" s="46">
        <f t="shared" si="0"/>
        <v>1436103.9000000001</v>
      </c>
      <c r="L60" s="233">
        <v>2.9853330000000002E-4</v>
      </c>
      <c r="M60" s="16">
        <f t="shared" si="1"/>
        <v>428.72</v>
      </c>
      <c r="N60" s="217" t="s">
        <v>20</v>
      </c>
      <c r="O60" s="61" t="s">
        <v>20</v>
      </c>
      <c r="P60" s="34" t="s">
        <v>133</v>
      </c>
      <c r="Q60" s="19"/>
    </row>
    <row r="61" spans="1:17" ht="15.75" thickBot="1">
      <c r="A61" s="20" t="s">
        <v>473</v>
      </c>
      <c r="B61" s="73">
        <v>42884</v>
      </c>
      <c r="C61" s="40">
        <v>43248</v>
      </c>
      <c r="D61" s="41" t="s">
        <v>14</v>
      </c>
      <c r="E61" s="42" t="s">
        <v>119</v>
      </c>
      <c r="F61" s="43" t="s">
        <v>134</v>
      </c>
      <c r="G61" s="74">
        <v>54</v>
      </c>
      <c r="H61" s="44" t="s">
        <v>18</v>
      </c>
      <c r="I61" s="45">
        <v>9.3000000000000007</v>
      </c>
      <c r="J61" s="75"/>
      <c r="K61" s="191">
        <f t="shared" si="0"/>
        <v>359993.7</v>
      </c>
      <c r="L61" s="234">
        <v>2.9853330000000002E-4</v>
      </c>
      <c r="M61" s="16">
        <f t="shared" si="1"/>
        <v>107.47</v>
      </c>
      <c r="N61" s="223" t="s">
        <v>20</v>
      </c>
      <c r="O61" s="66" t="s">
        <v>20</v>
      </c>
      <c r="P61" s="48" t="s">
        <v>20</v>
      </c>
      <c r="Q61" s="19"/>
    </row>
    <row r="62" spans="1:17" ht="15.75" thickBot="1">
      <c r="A62" s="20" t="s">
        <v>474</v>
      </c>
      <c r="B62" s="49">
        <v>42888</v>
      </c>
      <c r="C62" s="11">
        <v>43252</v>
      </c>
      <c r="D62" s="12" t="s">
        <v>14</v>
      </c>
      <c r="E62" s="52" t="s">
        <v>119</v>
      </c>
      <c r="F62" s="53" t="s">
        <v>135</v>
      </c>
      <c r="G62" s="69" t="s">
        <v>94</v>
      </c>
      <c r="H62" s="14" t="s">
        <v>18</v>
      </c>
      <c r="I62" s="18">
        <v>69.599999999999994</v>
      </c>
      <c r="J62" s="76"/>
      <c r="K62" s="16">
        <f t="shared" si="0"/>
        <v>2694146.4</v>
      </c>
      <c r="L62" s="232">
        <v>2.9853330000000002E-4</v>
      </c>
      <c r="M62" s="16">
        <f t="shared" si="1"/>
        <v>804.29</v>
      </c>
      <c r="N62" s="216" t="s">
        <v>19</v>
      </c>
      <c r="O62" s="56" t="s">
        <v>20</v>
      </c>
      <c r="P62" s="77" t="s">
        <v>136</v>
      </c>
      <c r="Q62" s="19"/>
    </row>
    <row r="63" spans="1:17" ht="16.5" thickBot="1">
      <c r="A63" s="20" t="s">
        <v>475</v>
      </c>
      <c r="B63" s="57">
        <v>42892</v>
      </c>
      <c r="C63" s="22">
        <v>43256</v>
      </c>
      <c r="D63" s="23" t="s">
        <v>14</v>
      </c>
      <c r="E63" s="24" t="s">
        <v>52</v>
      </c>
      <c r="F63" s="24" t="s">
        <v>137</v>
      </c>
      <c r="G63" s="33" t="s">
        <v>138</v>
      </c>
      <c r="H63" s="63" t="s">
        <v>18</v>
      </c>
      <c r="I63" s="30">
        <v>6</v>
      </c>
      <c r="J63" s="78"/>
      <c r="K63" s="28">
        <f t="shared" si="0"/>
        <v>232254</v>
      </c>
      <c r="L63" s="233">
        <v>2.9853330000000002E-4</v>
      </c>
      <c r="M63" s="16">
        <f t="shared" si="1"/>
        <v>69.34</v>
      </c>
      <c r="N63" s="217" t="s">
        <v>20</v>
      </c>
      <c r="O63" s="61" t="s">
        <v>20</v>
      </c>
      <c r="P63" s="34" t="s">
        <v>20</v>
      </c>
      <c r="Q63" s="64"/>
    </row>
    <row r="64" spans="1:17" ht="16.5" thickBot="1">
      <c r="A64" s="20" t="s">
        <v>476</v>
      </c>
      <c r="B64" s="57">
        <v>42892</v>
      </c>
      <c r="C64" s="22">
        <v>43256</v>
      </c>
      <c r="D64" s="23" t="s">
        <v>14</v>
      </c>
      <c r="E64" s="24" t="s">
        <v>63</v>
      </c>
      <c r="F64" s="24" t="s">
        <v>97</v>
      </c>
      <c r="G64" s="33" t="s">
        <v>139</v>
      </c>
      <c r="H64" s="63" t="s">
        <v>18</v>
      </c>
      <c r="I64" s="30">
        <v>75.5</v>
      </c>
      <c r="J64" s="78"/>
      <c r="K64" s="28">
        <f t="shared" si="0"/>
        <v>2922529.5</v>
      </c>
      <c r="L64" s="233">
        <v>2.9853330000000002E-4</v>
      </c>
      <c r="M64" s="16">
        <f t="shared" si="1"/>
        <v>872.47</v>
      </c>
      <c r="N64" s="217" t="s">
        <v>19</v>
      </c>
      <c r="O64" s="61" t="s">
        <v>19</v>
      </c>
      <c r="P64" s="34" t="s">
        <v>140</v>
      </c>
      <c r="Q64" s="64"/>
    </row>
    <row r="65" spans="1:17" ht="16.5" thickBot="1">
      <c r="A65" s="20" t="s">
        <v>477</v>
      </c>
      <c r="B65" s="57">
        <v>42897</v>
      </c>
      <c r="C65" s="22">
        <v>43261</v>
      </c>
      <c r="D65" s="23" t="s">
        <v>14</v>
      </c>
      <c r="E65" s="24" t="s">
        <v>63</v>
      </c>
      <c r="F65" s="24" t="s">
        <v>141</v>
      </c>
      <c r="G65" s="33" t="s">
        <v>142</v>
      </c>
      <c r="H65" s="63" t="s">
        <v>24</v>
      </c>
      <c r="I65" s="30">
        <v>159.1</v>
      </c>
      <c r="J65" s="79"/>
      <c r="K65" s="28">
        <f t="shared" si="0"/>
        <v>6158601.8999999994</v>
      </c>
      <c r="L65" s="233">
        <v>2.9853330000000002E-4</v>
      </c>
      <c r="M65" s="16">
        <f t="shared" si="1"/>
        <v>1838.55</v>
      </c>
      <c r="N65" s="207" t="s">
        <v>20</v>
      </c>
      <c r="O65" s="80" t="s">
        <v>20</v>
      </c>
      <c r="P65" s="34" t="s">
        <v>143</v>
      </c>
      <c r="Q65" s="64"/>
    </row>
    <row r="66" spans="1:17" ht="15.75" thickBot="1">
      <c r="A66" s="20" t="s">
        <v>478</v>
      </c>
      <c r="B66" s="57">
        <v>42897</v>
      </c>
      <c r="C66" s="22">
        <v>43261</v>
      </c>
      <c r="D66" s="23" t="s">
        <v>14</v>
      </c>
      <c r="E66" s="24" t="s">
        <v>22</v>
      </c>
      <c r="F66" s="32" t="s">
        <v>49</v>
      </c>
      <c r="G66" s="25">
        <v>9</v>
      </c>
      <c r="H66" s="26" t="s">
        <v>144</v>
      </c>
      <c r="I66" s="30">
        <v>25.4</v>
      </c>
      <c r="J66" s="81"/>
      <c r="K66" s="28">
        <f t="shared" si="0"/>
        <v>983208.6</v>
      </c>
      <c r="L66" s="233">
        <v>2.9853330000000002E-4</v>
      </c>
      <c r="M66" s="16">
        <f t="shared" si="1"/>
        <v>293.52</v>
      </c>
      <c r="N66" s="206" t="s">
        <v>20</v>
      </c>
      <c r="O66" s="82" t="s">
        <v>20</v>
      </c>
      <c r="P66" s="34" t="s">
        <v>20</v>
      </c>
      <c r="Q66" s="19"/>
    </row>
    <row r="67" spans="1:17" ht="15.75" thickBot="1">
      <c r="A67" s="20" t="s">
        <v>116</v>
      </c>
      <c r="B67" s="57">
        <v>42897</v>
      </c>
      <c r="C67" s="22">
        <v>43261</v>
      </c>
      <c r="D67" s="23" t="s">
        <v>14</v>
      </c>
      <c r="E67" s="24" t="s">
        <v>22</v>
      </c>
      <c r="F67" s="32" t="s">
        <v>49</v>
      </c>
      <c r="G67" s="25">
        <v>9</v>
      </c>
      <c r="H67" s="26" t="s">
        <v>144</v>
      </c>
      <c r="I67" s="30">
        <v>29.2</v>
      </c>
      <c r="J67" s="81"/>
      <c r="K67" s="28">
        <f t="shared" si="0"/>
        <v>1130302.8</v>
      </c>
      <c r="L67" s="233">
        <v>2.9853330000000002E-4</v>
      </c>
      <c r="M67" s="16">
        <f t="shared" si="1"/>
        <v>337.43</v>
      </c>
      <c r="N67" s="206" t="s">
        <v>20</v>
      </c>
      <c r="O67" s="82" t="s">
        <v>20</v>
      </c>
      <c r="P67" s="34" t="s">
        <v>20</v>
      </c>
      <c r="Q67" s="19"/>
    </row>
    <row r="68" spans="1:17" ht="15.75" thickBot="1">
      <c r="A68" s="20" t="s">
        <v>479</v>
      </c>
      <c r="B68" s="57">
        <v>42897</v>
      </c>
      <c r="C68" s="22">
        <v>43261</v>
      </c>
      <c r="D68" s="23" t="s">
        <v>14</v>
      </c>
      <c r="E68" s="24" t="s">
        <v>22</v>
      </c>
      <c r="F68" s="32" t="s">
        <v>49</v>
      </c>
      <c r="G68" s="25">
        <v>9</v>
      </c>
      <c r="H68" s="26" t="s">
        <v>144</v>
      </c>
      <c r="I68" s="30">
        <v>23.2</v>
      </c>
      <c r="J68" s="81"/>
      <c r="K68" s="28">
        <f t="shared" si="0"/>
        <v>898048.79999999993</v>
      </c>
      <c r="L68" s="233">
        <v>2.9853330000000002E-4</v>
      </c>
      <c r="M68" s="16">
        <f t="shared" si="1"/>
        <v>268.10000000000002</v>
      </c>
      <c r="N68" s="206" t="s">
        <v>20</v>
      </c>
      <c r="O68" s="82" t="s">
        <v>20</v>
      </c>
      <c r="P68" s="34" t="s">
        <v>20</v>
      </c>
      <c r="Q68" s="19"/>
    </row>
    <row r="69" spans="1:17" ht="15.75" thickBot="1">
      <c r="A69" s="20" t="s">
        <v>81</v>
      </c>
      <c r="B69" s="57">
        <v>42913</v>
      </c>
      <c r="C69" s="22">
        <v>43277</v>
      </c>
      <c r="D69" s="23" t="s">
        <v>14</v>
      </c>
      <c r="E69" s="24" t="s">
        <v>119</v>
      </c>
      <c r="F69" s="32" t="s">
        <v>145</v>
      </c>
      <c r="G69" s="33" t="s">
        <v>146</v>
      </c>
      <c r="H69" s="26" t="s">
        <v>55</v>
      </c>
      <c r="I69" s="30">
        <v>3122</v>
      </c>
      <c r="J69" s="81" t="s">
        <v>147</v>
      </c>
      <c r="K69" s="28">
        <f t="shared" si="0"/>
        <v>120849498</v>
      </c>
      <c r="L69" s="233">
        <v>2.9853330000000002E-4</v>
      </c>
      <c r="M69" s="16">
        <f t="shared" si="1"/>
        <v>36077.599999999999</v>
      </c>
      <c r="N69" s="207" t="s">
        <v>20</v>
      </c>
      <c r="O69" s="80" t="s">
        <v>20</v>
      </c>
      <c r="P69" s="35" t="s">
        <v>20</v>
      </c>
    </row>
    <row r="70" spans="1:17" ht="15.75" thickBot="1">
      <c r="A70" s="20" t="s">
        <v>480</v>
      </c>
      <c r="B70" s="57">
        <v>42913</v>
      </c>
      <c r="C70" s="22">
        <v>43277</v>
      </c>
      <c r="D70" s="23" t="s">
        <v>14</v>
      </c>
      <c r="E70" s="24" t="s">
        <v>119</v>
      </c>
      <c r="F70" s="32" t="s">
        <v>145</v>
      </c>
      <c r="G70" s="33" t="s">
        <v>146</v>
      </c>
      <c r="H70" s="26" t="s">
        <v>18</v>
      </c>
      <c r="I70" s="30">
        <v>553.5</v>
      </c>
      <c r="J70" s="81"/>
      <c r="K70" s="28">
        <f t="shared" si="0"/>
        <v>21425431.5</v>
      </c>
      <c r="L70" s="233">
        <v>2.9853330000000002E-4</v>
      </c>
      <c r="M70" s="16">
        <f t="shared" si="1"/>
        <v>6396.2</v>
      </c>
      <c r="N70" s="207" t="s">
        <v>20</v>
      </c>
      <c r="O70" s="80" t="s">
        <v>20</v>
      </c>
      <c r="P70" s="35" t="s">
        <v>20</v>
      </c>
    </row>
    <row r="71" spans="1:17" ht="15.75" thickBot="1">
      <c r="A71" s="20" t="s">
        <v>481</v>
      </c>
      <c r="B71" s="57">
        <v>42913</v>
      </c>
      <c r="C71" s="22">
        <v>43277</v>
      </c>
      <c r="D71" s="23" t="s">
        <v>14</v>
      </c>
      <c r="E71" s="24" t="s">
        <v>15</v>
      </c>
      <c r="F71" s="24" t="s">
        <v>148</v>
      </c>
      <c r="G71" s="33" t="s">
        <v>149</v>
      </c>
      <c r="H71" s="63" t="s">
        <v>18</v>
      </c>
      <c r="I71" s="30">
        <v>141.69999999999999</v>
      </c>
      <c r="J71" s="78"/>
      <c r="K71" s="28">
        <f t="shared" ref="K71:K134" si="2">I71*38709</f>
        <v>5485065.2999999998</v>
      </c>
      <c r="L71" s="233">
        <v>2.9853330000000002E-4</v>
      </c>
      <c r="M71" s="16">
        <f t="shared" ref="M71:M134" si="3">ROUND(K71*L71,2)</f>
        <v>1637.47</v>
      </c>
      <c r="N71" s="207" t="s">
        <v>20</v>
      </c>
      <c r="O71" s="80" t="s">
        <v>20</v>
      </c>
      <c r="P71" s="34" t="s">
        <v>20</v>
      </c>
    </row>
    <row r="72" spans="1:17" ht="15.75" thickBot="1">
      <c r="A72" s="20" t="s">
        <v>482</v>
      </c>
      <c r="B72" s="57">
        <v>42916</v>
      </c>
      <c r="C72" s="22">
        <v>43280</v>
      </c>
      <c r="D72" s="23" t="s">
        <v>14</v>
      </c>
      <c r="E72" s="24" t="s">
        <v>63</v>
      </c>
      <c r="F72" s="24" t="s">
        <v>150</v>
      </c>
      <c r="G72" s="33" t="s">
        <v>94</v>
      </c>
      <c r="H72" s="63" t="s">
        <v>18</v>
      </c>
      <c r="I72" s="30">
        <v>161.1</v>
      </c>
      <c r="J72" s="78"/>
      <c r="K72" s="28">
        <f t="shared" si="2"/>
        <v>6236019.8999999994</v>
      </c>
      <c r="L72" s="233">
        <v>2.9853330000000002E-4</v>
      </c>
      <c r="M72" s="16">
        <f t="shared" si="3"/>
        <v>1861.66</v>
      </c>
      <c r="N72" s="207" t="s">
        <v>19</v>
      </c>
      <c r="O72" s="80" t="s">
        <v>19</v>
      </c>
      <c r="P72" s="34" t="s">
        <v>151</v>
      </c>
    </row>
    <row r="73" spans="1:17" ht="15.75" thickBot="1">
      <c r="A73" s="20" t="s">
        <v>33</v>
      </c>
      <c r="B73" s="73">
        <v>42916</v>
      </c>
      <c r="C73" s="40">
        <v>43280</v>
      </c>
      <c r="D73" s="41" t="s">
        <v>14</v>
      </c>
      <c r="E73" s="42" t="s">
        <v>63</v>
      </c>
      <c r="F73" s="42" t="s">
        <v>152</v>
      </c>
      <c r="G73" s="83" t="s">
        <v>153</v>
      </c>
      <c r="H73" s="84" t="s">
        <v>55</v>
      </c>
      <c r="I73" s="85">
        <v>282.89999999999998</v>
      </c>
      <c r="J73" s="86" t="s">
        <v>154</v>
      </c>
      <c r="K73" s="46">
        <f t="shared" si="2"/>
        <v>10950776.1</v>
      </c>
      <c r="L73" s="235">
        <v>2.9853330000000002E-4</v>
      </c>
      <c r="M73" s="16">
        <f t="shared" si="3"/>
        <v>3269.17</v>
      </c>
      <c r="N73" s="218" t="s">
        <v>19</v>
      </c>
      <c r="O73" s="87" t="s">
        <v>19</v>
      </c>
      <c r="P73" s="48" t="s">
        <v>155</v>
      </c>
    </row>
    <row r="74" spans="1:17" ht="16.5" thickBot="1">
      <c r="A74" s="20" t="s">
        <v>483</v>
      </c>
      <c r="B74" s="49">
        <v>42917</v>
      </c>
      <c r="C74" s="11">
        <v>43281</v>
      </c>
      <c r="D74" s="12" t="s">
        <v>14</v>
      </c>
      <c r="E74" s="52" t="s">
        <v>45</v>
      </c>
      <c r="F74" s="53" t="s">
        <v>156</v>
      </c>
      <c r="G74" s="13">
        <v>104</v>
      </c>
      <c r="H74" s="14" t="s">
        <v>18</v>
      </c>
      <c r="I74" s="15">
        <v>31.4</v>
      </c>
      <c r="J74" s="192"/>
      <c r="K74" s="200">
        <f t="shared" si="2"/>
        <v>1215462.5999999999</v>
      </c>
      <c r="L74" s="236">
        <v>2.9853330000000002E-4</v>
      </c>
      <c r="M74" s="16">
        <f t="shared" si="3"/>
        <v>362.86</v>
      </c>
      <c r="N74" s="205" t="s">
        <v>20</v>
      </c>
      <c r="O74" s="88" t="s">
        <v>20</v>
      </c>
      <c r="P74" s="71" t="s">
        <v>157</v>
      </c>
      <c r="Q74" s="72"/>
    </row>
    <row r="75" spans="1:17" ht="15.75" thickBot="1">
      <c r="A75" s="20" t="s">
        <v>292</v>
      </c>
      <c r="B75" s="57">
        <v>42917</v>
      </c>
      <c r="C75" s="22">
        <v>43281</v>
      </c>
      <c r="D75" s="23" t="s">
        <v>14</v>
      </c>
      <c r="E75" s="23" t="s">
        <v>26</v>
      </c>
      <c r="F75" s="32" t="s">
        <v>51</v>
      </c>
      <c r="G75" s="25" t="s">
        <v>116</v>
      </c>
      <c r="H75" s="26" t="s">
        <v>24</v>
      </c>
      <c r="I75" s="27">
        <v>107.1</v>
      </c>
      <c r="J75" s="193"/>
      <c r="K75" s="28">
        <f t="shared" si="2"/>
        <v>4145733.9</v>
      </c>
      <c r="L75" s="233">
        <v>2.9853330000000002E-4</v>
      </c>
      <c r="M75" s="16">
        <f t="shared" si="3"/>
        <v>1237.6400000000001</v>
      </c>
      <c r="N75" s="207" t="s">
        <v>20</v>
      </c>
      <c r="O75" s="80" t="s">
        <v>20</v>
      </c>
      <c r="P75" s="34" t="s">
        <v>20</v>
      </c>
      <c r="Q75" s="19"/>
    </row>
    <row r="76" spans="1:17" ht="15.75" thickBot="1">
      <c r="A76" s="20" t="s">
        <v>484</v>
      </c>
      <c r="B76" s="57">
        <v>42917</v>
      </c>
      <c r="C76" s="22">
        <v>43281</v>
      </c>
      <c r="D76" s="23" t="s">
        <v>14</v>
      </c>
      <c r="E76" s="24" t="s">
        <v>70</v>
      </c>
      <c r="F76" s="32" t="s">
        <v>158</v>
      </c>
      <c r="G76" s="33" t="s">
        <v>159</v>
      </c>
      <c r="H76" s="26" t="s">
        <v>55</v>
      </c>
      <c r="I76" s="27">
        <v>11.5</v>
      </c>
      <c r="J76" s="193" t="s">
        <v>160</v>
      </c>
      <c r="K76" s="28">
        <f t="shared" si="2"/>
        <v>445153.5</v>
      </c>
      <c r="L76" s="233">
        <v>2.9853330000000002E-4</v>
      </c>
      <c r="M76" s="16">
        <f t="shared" si="3"/>
        <v>132.88999999999999</v>
      </c>
      <c r="N76" s="206" t="s">
        <v>19</v>
      </c>
      <c r="O76" s="82" t="s">
        <v>20</v>
      </c>
      <c r="P76" s="34" t="s">
        <v>161</v>
      </c>
      <c r="Q76" s="19"/>
    </row>
    <row r="77" spans="1:17" ht="16.5" thickBot="1">
      <c r="A77" s="20" t="s">
        <v>485</v>
      </c>
      <c r="B77" s="57">
        <v>42921</v>
      </c>
      <c r="C77" s="22">
        <v>43285</v>
      </c>
      <c r="D77" s="23" t="s">
        <v>14</v>
      </c>
      <c r="E77" s="24" t="s">
        <v>70</v>
      </c>
      <c r="F77" s="32" t="s">
        <v>162</v>
      </c>
      <c r="G77" s="25">
        <v>3</v>
      </c>
      <c r="H77" s="26" t="s">
        <v>24</v>
      </c>
      <c r="I77" s="27">
        <v>49.1</v>
      </c>
      <c r="J77" s="193"/>
      <c r="K77" s="28">
        <f t="shared" si="2"/>
        <v>1900611.9000000001</v>
      </c>
      <c r="L77" s="233">
        <v>2.9853330000000002E-4</v>
      </c>
      <c r="M77" s="16">
        <f t="shared" si="3"/>
        <v>567.4</v>
      </c>
      <c r="N77" s="206" t="s">
        <v>20</v>
      </c>
      <c r="O77" s="82" t="s">
        <v>20</v>
      </c>
      <c r="P77" s="34" t="s">
        <v>163</v>
      </c>
      <c r="Q77" s="64"/>
    </row>
    <row r="78" spans="1:17" ht="16.5" thickBot="1">
      <c r="A78" s="20" t="s">
        <v>486</v>
      </c>
      <c r="B78" s="57">
        <v>42921</v>
      </c>
      <c r="C78" s="22">
        <v>43285</v>
      </c>
      <c r="D78" s="23" t="s">
        <v>14</v>
      </c>
      <c r="E78" s="24" t="s">
        <v>63</v>
      </c>
      <c r="F78" s="32" t="s">
        <v>164</v>
      </c>
      <c r="G78" s="33" t="s">
        <v>94</v>
      </c>
      <c r="H78" s="26" t="s">
        <v>18</v>
      </c>
      <c r="I78" s="27">
        <v>32.1</v>
      </c>
      <c r="J78" s="193"/>
      <c r="K78" s="28">
        <f t="shared" si="2"/>
        <v>1242558.9000000001</v>
      </c>
      <c r="L78" s="233">
        <v>2.9853330000000002E-4</v>
      </c>
      <c r="M78" s="16">
        <f t="shared" si="3"/>
        <v>370.95</v>
      </c>
      <c r="N78" s="206" t="s">
        <v>20</v>
      </c>
      <c r="O78" s="82" t="s">
        <v>20</v>
      </c>
      <c r="P78" s="34" t="s">
        <v>163</v>
      </c>
      <c r="Q78" s="64"/>
    </row>
    <row r="79" spans="1:17" ht="16.5" thickBot="1">
      <c r="A79" s="20" t="s">
        <v>487</v>
      </c>
      <c r="B79" s="57">
        <v>42921</v>
      </c>
      <c r="C79" s="22">
        <v>43285</v>
      </c>
      <c r="D79" s="23" t="s">
        <v>14</v>
      </c>
      <c r="E79" s="24" t="s">
        <v>63</v>
      </c>
      <c r="F79" s="32" t="s">
        <v>165</v>
      </c>
      <c r="G79" s="33" t="s">
        <v>50</v>
      </c>
      <c r="H79" s="26" t="s">
        <v>18</v>
      </c>
      <c r="I79" s="27">
        <v>15.1</v>
      </c>
      <c r="J79" s="193"/>
      <c r="K79" s="28">
        <f t="shared" si="2"/>
        <v>584505.9</v>
      </c>
      <c r="L79" s="233">
        <v>2.9853330000000002E-4</v>
      </c>
      <c r="M79" s="16">
        <f t="shared" si="3"/>
        <v>174.49</v>
      </c>
      <c r="N79" s="206" t="s">
        <v>20</v>
      </c>
      <c r="O79" s="82" t="s">
        <v>20</v>
      </c>
      <c r="P79" s="34" t="s">
        <v>163</v>
      </c>
      <c r="Q79" s="64"/>
    </row>
    <row r="80" spans="1:17" ht="16.5" thickBot="1">
      <c r="A80" s="20" t="s">
        <v>488</v>
      </c>
      <c r="B80" s="57">
        <v>42921</v>
      </c>
      <c r="C80" s="22">
        <v>43285</v>
      </c>
      <c r="D80" s="23" t="s">
        <v>14</v>
      </c>
      <c r="E80" s="24" t="s">
        <v>63</v>
      </c>
      <c r="F80" s="32" t="s">
        <v>141</v>
      </c>
      <c r="G80" s="33" t="s">
        <v>166</v>
      </c>
      <c r="H80" s="26" t="s">
        <v>24</v>
      </c>
      <c r="I80" s="27">
        <v>75</v>
      </c>
      <c r="J80" s="193"/>
      <c r="K80" s="28">
        <f t="shared" si="2"/>
        <v>2903175</v>
      </c>
      <c r="L80" s="233">
        <v>2.9853330000000002E-4</v>
      </c>
      <c r="M80" s="16">
        <f t="shared" si="3"/>
        <v>866.69</v>
      </c>
      <c r="N80" s="207" t="s">
        <v>20</v>
      </c>
      <c r="O80" s="80" t="s">
        <v>20</v>
      </c>
      <c r="P80" s="34" t="s">
        <v>167</v>
      </c>
      <c r="Q80" s="64"/>
    </row>
    <row r="81" spans="1:17" ht="16.5" thickBot="1">
      <c r="A81" s="20" t="s">
        <v>489</v>
      </c>
      <c r="B81" s="57">
        <v>42931</v>
      </c>
      <c r="C81" s="22">
        <v>43295</v>
      </c>
      <c r="D81" s="23" t="s">
        <v>14</v>
      </c>
      <c r="E81" s="24" t="s">
        <v>63</v>
      </c>
      <c r="F81" s="32" t="s">
        <v>168</v>
      </c>
      <c r="G81" s="25">
        <v>4</v>
      </c>
      <c r="H81" s="26" t="s">
        <v>18</v>
      </c>
      <c r="I81" s="27">
        <v>16.100000000000001</v>
      </c>
      <c r="J81" s="193"/>
      <c r="K81" s="28">
        <f t="shared" si="2"/>
        <v>623214.9</v>
      </c>
      <c r="L81" s="233">
        <v>2.9853330000000002E-4</v>
      </c>
      <c r="M81" s="16">
        <f t="shared" si="3"/>
        <v>186.05</v>
      </c>
      <c r="N81" s="206" t="s">
        <v>20</v>
      </c>
      <c r="O81" s="82" t="s">
        <v>20</v>
      </c>
      <c r="P81" s="34" t="s">
        <v>20</v>
      </c>
      <c r="Q81" s="72"/>
    </row>
    <row r="82" spans="1:17" ht="15.75" thickBot="1">
      <c r="A82" s="20" t="s">
        <v>490</v>
      </c>
      <c r="B82" s="57">
        <v>42931</v>
      </c>
      <c r="C82" s="22">
        <v>43295</v>
      </c>
      <c r="D82" s="23" t="s">
        <v>14</v>
      </c>
      <c r="E82" s="24" t="s">
        <v>76</v>
      </c>
      <c r="F82" s="32" t="s">
        <v>77</v>
      </c>
      <c r="G82" s="25">
        <v>7</v>
      </c>
      <c r="H82" s="26" t="s">
        <v>24</v>
      </c>
      <c r="I82" s="27">
        <v>135.9</v>
      </c>
      <c r="J82" s="193"/>
      <c r="K82" s="28">
        <f t="shared" si="2"/>
        <v>5260553.1000000006</v>
      </c>
      <c r="L82" s="233">
        <v>2.9853330000000002E-4</v>
      </c>
      <c r="M82" s="16">
        <f t="shared" si="3"/>
        <v>1570.45</v>
      </c>
      <c r="N82" s="206" t="s">
        <v>20</v>
      </c>
      <c r="O82" s="82" t="s">
        <v>20</v>
      </c>
      <c r="P82" s="34" t="s">
        <v>169</v>
      </c>
      <c r="Q82" s="19"/>
    </row>
    <row r="83" spans="1:17" ht="15.75" thickBot="1">
      <c r="A83" s="20" t="s">
        <v>491</v>
      </c>
      <c r="B83" s="57">
        <v>42931</v>
      </c>
      <c r="C83" s="22">
        <v>43295</v>
      </c>
      <c r="D83" s="23" t="s">
        <v>14</v>
      </c>
      <c r="E83" s="24" t="s">
        <v>76</v>
      </c>
      <c r="F83" s="32" t="s">
        <v>77</v>
      </c>
      <c r="G83" s="33" t="s">
        <v>35</v>
      </c>
      <c r="H83" s="26" t="s">
        <v>24</v>
      </c>
      <c r="I83" s="27">
        <v>320.8</v>
      </c>
      <c r="J83" s="193"/>
      <c r="K83" s="28">
        <f t="shared" si="2"/>
        <v>12417847.200000001</v>
      </c>
      <c r="L83" s="233">
        <v>2.9853330000000002E-4</v>
      </c>
      <c r="M83" s="16">
        <f t="shared" si="3"/>
        <v>3707.14</v>
      </c>
      <c r="N83" s="206" t="s">
        <v>20</v>
      </c>
      <c r="O83" s="82" t="s">
        <v>20</v>
      </c>
      <c r="P83" s="34" t="s">
        <v>20</v>
      </c>
      <c r="Q83" s="19"/>
    </row>
    <row r="84" spans="1:17" ht="16.5" thickBot="1">
      <c r="A84" s="20" t="s">
        <v>420</v>
      </c>
      <c r="B84" s="57">
        <v>42931</v>
      </c>
      <c r="C84" s="22">
        <v>43295</v>
      </c>
      <c r="D84" s="23" t="s">
        <v>14</v>
      </c>
      <c r="E84" s="24" t="s">
        <v>76</v>
      </c>
      <c r="F84" s="32" t="s">
        <v>77</v>
      </c>
      <c r="G84" s="33" t="s">
        <v>35</v>
      </c>
      <c r="H84" s="26" t="s">
        <v>18</v>
      </c>
      <c r="I84" s="27">
        <v>7.5</v>
      </c>
      <c r="J84" s="193"/>
      <c r="K84" s="28">
        <f t="shared" si="2"/>
        <v>290317.5</v>
      </c>
      <c r="L84" s="233">
        <v>2.9853330000000002E-4</v>
      </c>
      <c r="M84" s="16">
        <f t="shared" si="3"/>
        <v>86.67</v>
      </c>
      <c r="N84" s="207" t="s">
        <v>20</v>
      </c>
      <c r="O84" s="80" t="s">
        <v>20</v>
      </c>
      <c r="P84" s="34" t="s">
        <v>20</v>
      </c>
      <c r="Q84" s="64"/>
    </row>
    <row r="85" spans="1:17" ht="16.5" thickBot="1">
      <c r="A85" s="20" t="s">
        <v>492</v>
      </c>
      <c r="B85" s="57">
        <v>42931</v>
      </c>
      <c r="C85" s="22">
        <v>43295</v>
      </c>
      <c r="D85" s="23" t="s">
        <v>14</v>
      </c>
      <c r="E85" s="24" t="s">
        <v>63</v>
      </c>
      <c r="F85" s="32" t="s">
        <v>152</v>
      </c>
      <c r="G85" s="33" t="s">
        <v>170</v>
      </c>
      <c r="H85" s="26" t="s">
        <v>18</v>
      </c>
      <c r="I85" s="27">
        <v>133.6</v>
      </c>
      <c r="J85" s="193"/>
      <c r="K85" s="28">
        <f t="shared" si="2"/>
        <v>5171522.3999999994</v>
      </c>
      <c r="L85" s="233">
        <v>2.9853330000000002E-4</v>
      </c>
      <c r="M85" s="16">
        <f t="shared" si="3"/>
        <v>1543.87</v>
      </c>
      <c r="N85" s="206" t="s">
        <v>20</v>
      </c>
      <c r="O85" s="82" t="s">
        <v>20</v>
      </c>
      <c r="P85" s="34" t="s">
        <v>171</v>
      </c>
      <c r="Q85" s="64"/>
    </row>
    <row r="86" spans="1:17" ht="16.5" thickBot="1">
      <c r="A86" s="20" t="s">
        <v>493</v>
      </c>
      <c r="B86" s="57">
        <v>42931</v>
      </c>
      <c r="C86" s="22">
        <v>43295</v>
      </c>
      <c r="D86" s="23" t="s">
        <v>14</v>
      </c>
      <c r="E86" s="24" t="s">
        <v>63</v>
      </c>
      <c r="F86" s="32" t="s">
        <v>152</v>
      </c>
      <c r="G86" s="33" t="s">
        <v>170</v>
      </c>
      <c r="H86" s="26" t="s">
        <v>18</v>
      </c>
      <c r="I86" s="27">
        <v>127.7</v>
      </c>
      <c r="J86" s="193"/>
      <c r="K86" s="28">
        <f t="shared" si="2"/>
        <v>4943139.3</v>
      </c>
      <c r="L86" s="233">
        <v>2.9853330000000002E-4</v>
      </c>
      <c r="M86" s="16">
        <f t="shared" si="3"/>
        <v>1475.69</v>
      </c>
      <c r="N86" s="206" t="s">
        <v>20</v>
      </c>
      <c r="O86" s="82" t="s">
        <v>20</v>
      </c>
      <c r="P86" s="34" t="s">
        <v>172</v>
      </c>
      <c r="Q86" s="64"/>
    </row>
    <row r="87" spans="1:17" ht="16.5" thickBot="1">
      <c r="A87" s="20" t="s">
        <v>494</v>
      </c>
      <c r="B87" s="57">
        <v>42934</v>
      </c>
      <c r="C87" s="22">
        <v>43298</v>
      </c>
      <c r="D87" s="23" t="s">
        <v>14</v>
      </c>
      <c r="E87" s="24" t="s">
        <v>31</v>
      </c>
      <c r="F87" s="32" t="s">
        <v>173</v>
      </c>
      <c r="G87" s="33" t="s">
        <v>68</v>
      </c>
      <c r="H87" s="26" t="s">
        <v>18</v>
      </c>
      <c r="I87" s="27">
        <v>107.5</v>
      </c>
      <c r="J87" s="193"/>
      <c r="K87" s="28">
        <f t="shared" si="2"/>
        <v>4161217.5</v>
      </c>
      <c r="L87" s="233">
        <v>2.9853330000000002E-4</v>
      </c>
      <c r="M87" s="16">
        <f t="shared" si="3"/>
        <v>1242.26</v>
      </c>
      <c r="N87" s="206" t="s">
        <v>20</v>
      </c>
      <c r="O87" s="82" t="s">
        <v>20</v>
      </c>
      <c r="P87" s="34" t="s">
        <v>20</v>
      </c>
      <c r="Q87" s="64"/>
    </row>
    <row r="88" spans="1:17" ht="16.5" thickBot="1">
      <c r="A88" s="20" t="s">
        <v>495</v>
      </c>
      <c r="B88" s="57">
        <v>42934</v>
      </c>
      <c r="C88" s="22">
        <v>43298</v>
      </c>
      <c r="D88" s="23" t="s">
        <v>14</v>
      </c>
      <c r="E88" s="24" t="s">
        <v>26</v>
      </c>
      <c r="F88" s="32" t="s">
        <v>174</v>
      </c>
      <c r="G88" s="33" t="s">
        <v>123</v>
      </c>
      <c r="H88" s="26" t="s">
        <v>55</v>
      </c>
      <c r="I88" s="27">
        <v>73.7</v>
      </c>
      <c r="J88" s="193"/>
      <c r="K88" s="28">
        <f t="shared" si="2"/>
        <v>2852853.3000000003</v>
      </c>
      <c r="L88" s="233">
        <v>2.9853330000000002E-4</v>
      </c>
      <c r="M88" s="16">
        <f t="shared" si="3"/>
        <v>851.67</v>
      </c>
      <c r="N88" s="206" t="s">
        <v>20</v>
      </c>
      <c r="O88" s="82" t="s">
        <v>20</v>
      </c>
      <c r="P88" s="34" t="s">
        <v>20</v>
      </c>
      <c r="Q88" s="64"/>
    </row>
    <row r="89" spans="1:17" ht="16.5" thickBot="1">
      <c r="A89" s="20" t="s">
        <v>496</v>
      </c>
      <c r="B89" s="57">
        <v>42934</v>
      </c>
      <c r="C89" s="22">
        <v>43298</v>
      </c>
      <c r="D89" s="23" t="s">
        <v>14</v>
      </c>
      <c r="E89" s="24" t="s">
        <v>26</v>
      </c>
      <c r="F89" s="32" t="s">
        <v>51</v>
      </c>
      <c r="G89" s="33" t="s">
        <v>175</v>
      </c>
      <c r="H89" s="26" t="s">
        <v>18</v>
      </c>
      <c r="I89" s="27">
        <v>5.2</v>
      </c>
      <c r="J89" s="193"/>
      <c r="K89" s="28">
        <f t="shared" si="2"/>
        <v>201286.80000000002</v>
      </c>
      <c r="L89" s="233">
        <v>2.9853330000000002E-4</v>
      </c>
      <c r="M89" s="16">
        <f t="shared" si="3"/>
        <v>60.09</v>
      </c>
      <c r="N89" s="207" t="s">
        <v>20</v>
      </c>
      <c r="O89" s="80" t="s">
        <v>20</v>
      </c>
      <c r="P89" s="34" t="s">
        <v>176</v>
      </c>
      <c r="Q89" s="64"/>
    </row>
    <row r="90" spans="1:17" ht="16.5" thickBot="1">
      <c r="A90" s="20" t="s">
        <v>497</v>
      </c>
      <c r="B90" s="57">
        <v>42934</v>
      </c>
      <c r="C90" s="22">
        <v>43298</v>
      </c>
      <c r="D90" s="23" t="s">
        <v>14</v>
      </c>
      <c r="E90" s="24" t="s">
        <v>70</v>
      </c>
      <c r="F90" s="32" t="s">
        <v>107</v>
      </c>
      <c r="G90" s="33" t="s">
        <v>177</v>
      </c>
      <c r="H90" s="26" t="s">
        <v>24</v>
      </c>
      <c r="I90" s="27">
        <v>98</v>
      </c>
      <c r="J90" s="193"/>
      <c r="K90" s="28">
        <f t="shared" si="2"/>
        <v>3793482</v>
      </c>
      <c r="L90" s="233">
        <v>2.9853330000000002E-4</v>
      </c>
      <c r="M90" s="16">
        <f t="shared" si="3"/>
        <v>1132.48</v>
      </c>
      <c r="N90" s="206" t="s">
        <v>19</v>
      </c>
      <c r="O90" s="82" t="s">
        <v>19</v>
      </c>
      <c r="P90" s="34" t="s">
        <v>178</v>
      </c>
      <c r="Q90" s="64"/>
    </row>
    <row r="91" spans="1:17" ht="16.5" thickBot="1">
      <c r="A91" s="20" t="s">
        <v>498</v>
      </c>
      <c r="B91" s="57">
        <v>42934</v>
      </c>
      <c r="C91" s="22">
        <v>43298</v>
      </c>
      <c r="D91" s="23" t="s">
        <v>14</v>
      </c>
      <c r="E91" s="24" t="s">
        <v>76</v>
      </c>
      <c r="F91" s="32" t="s">
        <v>179</v>
      </c>
      <c r="G91" s="33" t="s">
        <v>180</v>
      </c>
      <c r="H91" s="26" t="s">
        <v>18</v>
      </c>
      <c r="I91" s="27">
        <v>75.8</v>
      </c>
      <c r="J91" s="193"/>
      <c r="K91" s="28">
        <f t="shared" si="2"/>
        <v>2934142.1999999997</v>
      </c>
      <c r="L91" s="233">
        <v>2.9853330000000002E-4</v>
      </c>
      <c r="M91" s="16">
        <f t="shared" si="3"/>
        <v>875.94</v>
      </c>
      <c r="N91" s="206" t="s">
        <v>19</v>
      </c>
      <c r="O91" s="82" t="s">
        <v>19</v>
      </c>
      <c r="P91" s="34" t="s">
        <v>181</v>
      </c>
      <c r="Q91" s="64"/>
    </row>
    <row r="92" spans="1:17" ht="16.5" thickBot="1">
      <c r="A92" s="20" t="s">
        <v>499</v>
      </c>
      <c r="B92" s="57">
        <v>42934</v>
      </c>
      <c r="C92" s="22">
        <v>43298</v>
      </c>
      <c r="D92" s="23" t="s">
        <v>14</v>
      </c>
      <c r="E92" s="24" t="s">
        <v>22</v>
      </c>
      <c r="F92" s="32" t="s">
        <v>40</v>
      </c>
      <c r="G92" s="33" t="s">
        <v>182</v>
      </c>
      <c r="H92" s="26" t="s">
        <v>55</v>
      </c>
      <c r="I92" s="27">
        <v>236.4</v>
      </c>
      <c r="J92" s="193" t="s">
        <v>183</v>
      </c>
      <c r="K92" s="28">
        <f t="shared" si="2"/>
        <v>9150807.5999999996</v>
      </c>
      <c r="L92" s="233">
        <v>2.9853330000000002E-4</v>
      </c>
      <c r="M92" s="16">
        <f t="shared" si="3"/>
        <v>2731.82</v>
      </c>
      <c r="N92" s="206" t="s">
        <v>20</v>
      </c>
      <c r="O92" s="82" t="s">
        <v>20</v>
      </c>
      <c r="P92" s="34" t="s">
        <v>20</v>
      </c>
      <c r="Q92" s="64"/>
    </row>
    <row r="93" spans="1:17" ht="16.5" thickBot="1">
      <c r="A93" s="20" t="s">
        <v>500</v>
      </c>
      <c r="B93" s="57">
        <v>42934</v>
      </c>
      <c r="C93" s="22">
        <v>43298</v>
      </c>
      <c r="D93" s="23" t="s">
        <v>14</v>
      </c>
      <c r="E93" s="24" t="s">
        <v>15</v>
      </c>
      <c r="F93" s="32" t="s">
        <v>184</v>
      </c>
      <c r="G93" s="33" t="s">
        <v>185</v>
      </c>
      <c r="H93" s="26" t="s">
        <v>55</v>
      </c>
      <c r="I93" s="27">
        <v>196.3</v>
      </c>
      <c r="J93" s="193" t="s">
        <v>186</v>
      </c>
      <c r="K93" s="28">
        <f t="shared" si="2"/>
        <v>7598576.7000000002</v>
      </c>
      <c r="L93" s="233">
        <v>2.9853330000000002E-4</v>
      </c>
      <c r="M93" s="16">
        <f t="shared" si="3"/>
        <v>2268.4299999999998</v>
      </c>
      <c r="N93" s="206" t="s">
        <v>19</v>
      </c>
      <c r="O93" s="82" t="s">
        <v>19</v>
      </c>
      <c r="P93" s="34" t="s">
        <v>187</v>
      </c>
      <c r="Q93" s="64"/>
    </row>
    <row r="94" spans="1:17" ht="15.75" thickBot="1">
      <c r="A94" s="20" t="s">
        <v>501</v>
      </c>
      <c r="B94" s="57">
        <v>42944</v>
      </c>
      <c r="C94" s="22">
        <v>43308</v>
      </c>
      <c r="D94" s="23" t="s">
        <v>14</v>
      </c>
      <c r="E94" s="24" t="s">
        <v>76</v>
      </c>
      <c r="F94" s="24" t="s">
        <v>188</v>
      </c>
      <c r="G94" s="89">
        <v>2</v>
      </c>
      <c r="H94" s="26" t="s">
        <v>18</v>
      </c>
      <c r="I94" s="27">
        <v>302.8</v>
      </c>
      <c r="J94" s="193"/>
      <c r="K94" s="28">
        <f t="shared" si="2"/>
        <v>11721085.200000001</v>
      </c>
      <c r="L94" s="233">
        <v>2.9853330000000002E-4</v>
      </c>
      <c r="M94" s="16">
        <f t="shared" si="3"/>
        <v>3499.13</v>
      </c>
      <c r="N94" s="206" t="s">
        <v>20</v>
      </c>
      <c r="O94" s="82" t="s">
        <v>20</v>
      </c>
      <c r="P94" s="34" t="s">
        <v>20</v>
      </c>
      <c r="Q94" s="19"/>
    </row>
    <row r="95" spans="1:17" ht="15.75" thickBot="1">
      <c r="A95" s="20" t="s">
        <v>246</v>
      </c>
      <c r="B95" s="57">
        <v>42944</v>
      </c>
      <c r="C95" s="22">
        <v>43308</v>
      </c>
      <c r="D95" s="23" t="s">
        <v>14</v>
      </c>
      <c r="E95" s="24" t="s">
        <v>76</v>
      </c>
      <c r="F95" s="24" t="s">
        <v>188</v>
      </c>
      <c r="G95" s="89">
        <v>2</v>
      </c>
      <c r="H95" s="26" t="s">
        <v>18</v>
      </c>
      <c r="I95" s="27">
        <v>191.9</v>
      </c>
      <c r="J95" s="193"/>
      <c r="K95" s="28">
        <f t="shared" si="2"/>
        <v>7428257.1000000006</v>
      </c>
      <c r="L95" s="233">
        <v>2.9853330000000002E-4</v>
      </c>
      <c r="M95" s="16">
        <f t="shared" si="3"/>
        <v>2217.58</v>
      </c>
      <c r="N95" s="206" t="s">
        <v>20</v>
      </c>
      <c r="O95" s="82" t="s">
        <v>20</v>
      </c>
      <c r="P95" s="34" t="s">
        <v>189</v>
      </c>
      <c r="Q95" s="19"/>
    </row>
    <row r="96" spans="1:17" ht="15.75" thickBot="1">
      <c r="A96" s="20" t="s">
        <v>279</v>
      </c>
      <c r="B96" s="57">
        <v>42944</v>
      </c>
      <c r="C96" s="22">
        <v>43308</v>
      </c>
      <c r="D96" s="23" t="s">
        <v>14</v>
      </c>
      <c r="E96" s="24" t="s">
        <v>15</v>
      </c>
      <c r="F96" s="32" t="s">
        <v>190</v>
      </c>
      <c r="G96" s="90">
        <v>9</v>
      </c>
      <c r="H96" s="26" t="s">
        <v>24</v>
      </c>
      <c r="I96" s="27">
        <v>79.8</v>
      </c>
      <c r="J96" s="193"/>
      <c r="K96" s="28">
        <f t="shared" si="2"/>
        <v>3088978.1999999997</v>
      </c>
      <c r="L96" s="233">
        <v>2.9853330000000002E-4</v>
      </c>
      <c r="M96" s="16">
        <f t="shared" si="3"/>
        <v>922.16</v>
      </c>
      <c r="N96" s="206" t="s">
        <v>20</v>
      </c>
      <c r="O96" s="82" t="s">
        <v>20</v>
      </c>
      <c r="P96" s="34" t="s">
        <v>191</v>
      </c>
      <c r="Q96" s="19"/>
    </row>
    <row r="97" spans="1:17" ht="15.75" thickBot="1">
      <c r="A97" s="20" t="s">
        <v>44</v>
      </c>
      <c r="B97" s="57">
        <v>42944</v>
      </c>
      <c r="C97" s="22">
        <v>43308</v>
      </c>
      <c r="D97" s="23" t="s">
        <v>14</v>
      </c>
      <c r="E97" s="24" t="s">
        <v>15</v>
      </c>
      <c r="F97" s="32" t="s">
        <v>190</v>
      </c>
      <c r="G97" s="90">
        <v>9</v>
      </c>
      <c r="H97" s="26" t="s">
        <v>55</v>
      </c>
      <c r="I97" s="27">
        <v>216.6</v>
      </c>
      <c r="J97" s="193" t="s">
        <v>192</v>
      </c>
      <c r="K97" s="28">
        <f t="shared" si="2"/>
        <v>8384369.3999999994</v>
      </c>
      <c r="L97" s="233">
        <v>2.9853330000000002E-4</v>
      </c>
      <c r="M97" s="16">
        <f t="shared" si="3"/>
        <v>2503.0100000000002</v>
      </c>
      <c r="N97" s="206" t="s">
        <v>20</v>
      </c>
      <c r="O97" s="82" t="s">
        <v>20</v>
      </c>
      <c r="P97" s="34" t="s">
        <v>193</v>
      </c>
      <c r="Q97" s="19"/>
    </row>
    <row r="98" spans="1:17" ht="15.75" thickBot="1">
      <c r="A98" s="20" t="s">
        <v>502</v>
      </c>
      <c r="B98" s="57">
        <v>42944</v>
      </c>
      <c r="C98" s="22">
        <v>43308</v>
      </c>
      <c r="D98" s="23" t="s">
        <v>14</v>
      </c>
      <c r="E98" s="24" t="s">
        <v>63</v>
      </c>
      <c r="F98" s="24" t="s">
        <v>64</v>
      </c>
      <c r="G98" s="90">
        <v>69</v>
      </c>
      <c r="H98" s="91" t="s">
        <v>18</v>
      </c>
      <c r="I98" s="27">
        <v>72.8</v>
      </c>
      <c r="J98" s="213"/>
      <c r="K98" s="28">
        <f t="shared" si="2"/>
        <v>2818015.1999999997</v>
      </c>
      <c r="L98" s="233">
        <v>2.9853330000000002E-4</v>
      </c>
      <c r="M98" s="16">
        <f t="shared" si="3"/>
        <v>841.27</v>
      </c>
      <c r="N98" s="206" t="s">
        <v>20</v>
      </c>
      <c r="O98" s="82" t="s">
        <v>20</v>
      </c>
      <c r="P98" s="92" t="s">
        <v>194</v>
      </c>
    </row>
    <row r="99" spans="1:17" ht="15.75" thickBot="1">
      <c r="A99" s="20" t="s">
        <v>503</v>
      </c>
      <c r="B99" s="57">
        <v>42944</v>
      </c>
      <c r="C99" s="22">
        <v>43308</v>
      </c>
      <c r="D99" s="23" t="s">
        <v>14</v>
      </c>
      <c r="E99" s="24" t="s">
        <v>70</v>
      </c>
      <c r="F99" s="24" t="s">
        <v>107</v>
      </c>
      <c r="G99" s="90">
        <v>32</v>
      </c>
      <c r="H99" s="91" t="s">
        <v>18</v>
      </c>
      <c r="I99" s="27">
        <v>18.899999999999999</v>
      </c>
      <c r="J99" s="213"/>
      <c r="K99" s="28">
        <f t="shared" si="2"/>
        <v>731600.1</v>
      </c>
      <c r="L99" s="233">
        <v>2.9853330000000002E-4</v>
      </c>
      <c r="M99" s="16">
        <f t="shared" si="3"/>
        <v>218.41</v>
      </c>
      <c r="N99" s="206" t="s">
        <v>20</v>
      </c>
      <c r="O99" s="82" t="s">
        <v>20</v>
      </c>
      <c r="P99" s="92" t="s">
        <v>195</v>
      </c>
    </row>
    <row r="100" spans="1:17" ht="15.75" thickBot="1">
      <c r="A100" s="20" t="s">
        <v>504</v>
      </c>
      <c r="B100" s="57">
        <v>42944</v>
      </c>
      <c r="C100" s="22">
        <v>43308</v>
      </c>
      <c r="D100" s="23" t="s">
        <v>14</v>
      </c>
      <c r="E100" s="24" t="s">
        <v>70</v>
      </c>
      <c r="F100" s="24" t="s">
        <v>107</v>
      </c>
      <c r="G100" s="90">
        <v>32</v>
      </c>
      <c r="H100" s="91" t="s">
        <v>18</v>
      </c>
      <c r="I100" s="27">
        <v>50.8</v>
      </c>
      <c r="J100" s="213"/>
      <c r="K100" s="28">
        <f t="shared" si="2"/>
        <v>1966417.2</v>
      </c>
      <c r="L100" s="233">
        <v>2.9853330000000002E-4</v>
      </c>
      <c r="M100" s="16">
        <f t="shared" si="3"/>
        <v>587.04</v>
      </c>
      <c r="N100" s="206" t="s">
        <v>20</v>
      </c>
      <c r="O100" s="82" t="s">
        <v>20</v>
      </c>
      <c r="P100" s="92" t="s">
        <v>20</v>
      </c>
    </row>
    <row r="101" spans="1:17" ht="15.75" thickBot="1">
      <c r="A101" s="20" t="s">
        <v>505</v>
      </c>
      <c r="B101" s="57">
        <v>42944</v>
      </c>
      <c r="C101" s="22">
        <v>43308</v>
      </c>
      <c r="D101" s="23" t="s">
        <v>14</v>
      </c>
      <c r="E101" s="24" t="s">
        <v>70</v>
      </c>
      <c r="F101" s="24" t="s">
        <v>107</v>
      </c>
      <c r="G101" s="90">
        <v>32</v>
      </c>
      <c r="H101" s="91" t="s">
        <v>55</v>
      </c>
      <c r="I101" s="27">
        <v>119.5</v>
      </c>
      <c r="J101" s="213" t="s">
        <v>196</v>
      </c>
      <c r="K101" s="28">
        <f t="shared" si="2"/>
        <v>4625725.5</v>
      </c>
      <c r="L101" s="233">
        <v>2.9853330000000002E-4</v>
      </c>
      <c r="M101" s="16">
        <f t="shared" si="3"/>
        <v>1380.93</v>
      </c>
      <c r="N101" s="206" t="s">
        <v>20</v>
      </c>
      <c r="O101" s="82" t="s">
        <v>20</v>
      </c>
      <c r="P101" s="92" t="s">
        <v>197</v>
      </c>
    </row>
    <row r="102" spans="1:17" ht="15.75" thickBot="1">
      <c r="A102" s="20" t="s">
        <v>506</v>
      </c>
      <c r="B102" s="57">
        <v>42944</v>
      </c>
      <c r="C102" s="22">
        <v>43308</v>
      </c>
      <c r="D102" s="23" t="s">
        <v>14</v>
      </c>
      <c r="E102" s="24" t="s">
        <v>70</v>
      </c>
      <c r="F102" s="24" t="s">
        <v>107</v>
      </c>
      <c r="G102" s="90">
        <v>32</v>
      </c>
      <c r="H102" s="91" t="s">
        <v>18</v>
      </c>
      <c r="I102" s="27">
        <v>8.5</v>
      </c>
      <c r="J102" s="213"/>
      <c r="K102" s="28">
        <f t="shared" si="2"/>
        <v>329026.5</v>
      </c>
      <c r="L102" s="233">
        <v>2.9853330000000002E-4</v>
      </c>
      <c r="M102" s="16">
        <f t="shared" si="3"/>
        <v>98.23</v>
      </c>
      <c r="N102" s="206" t="s">
        <v>20</v>
      </c>
      <c r="O102" s="82" t="s">
        <v>20</v>
      </c>
      <c r="P102" s="93" t="s">
        <v>198</v>
      </c>
    </row>
    <row r="103" spans="1:17" ht="15.75" thickBot="1">
      <c r="A103" s="20" t="s">
        <v>507</v>
      </c>
      <c r="B103" s="57">
        <v>42944</v>
      </c>
      <c r="C103" s="22">
        <v>43308</v>
      </c>
      <c r="D103" s="23" t="s">
        <v>14</v>
      </c>
      <c r="E103" s="24" t="s">
        <v>31</v>
      </c>
      <c r="F103" s="24" t="s">
        <v>131</v>
      </c>
      <c r="G103" s="90" t="s">
        <v>199</v>
      </c>
      <c r="H103" s="91" t="s">
        <v>18</v>
      </c>
      <c r="I103" s="27">
        <v>64.7</v>
      </c>
      <c r="J103" s="213"/>
      <c r="K103" s="28">
        <f t="shared" si="2"/>
        <v>2504472.3000000003</v>
      </c>
      <c r="L103" s="233">
        <v>2.9853330000000002E-4</v>
      </c>
      <c r="M103" s="16">
        <f t="shared" si="3"/>
        <v>747.67</v>
      </c>
      <c r="N103" s="206" t="s">
        <v>20</v>
      </c>
      <c r="O103" s="82" t="s">
        <v>20</v>
      </c>
      <c r="P103" s="92" t="s">
        <v>200</v>
      </c>
    </row>
    <row r="104" spans="1:17" ht="15.75" thickBot="1">
      <c r="A104" s="20" t="s">
        <v>508</v>
      </c>
      <c r="B104" s="57">
        <v>42944</v>
      </c>
      <c r="C104" s="22">
        <v>43308</v>
      </c>
      <c r="D104" s="23" t="s">
        <v>14</v>
      </c>
      <c r="E104" s="24" t="s">
        <v>31</v>
      </c>
      <c r="F104" s="24" t="s">
        <v>131</v>
      </c>
      <c r="G104" s="90" t="s">
        <v>199</v>
      </c>
      <c r="H104" s="91" t="s">
        <v>18</v>
      </c>
      <c r="I104" s="27">
        <v>34.9</v>
      </c>
      <c r="J104" s="213"/>
      <c r="K104" s="28">
        <f t="shared" si="2"/>
        <v>1350944.0999999999</v>
      </c>
      <c r="L104" s="233">
        <v>2.9853330000000002E-4</v>
      </c>
      <c r="M104" s="16">
        <f t="shared" si="3"/>
        <v>403.3</v>
      </c>
      <c r="N104" s="206" t="s">
        <v>20</v>
      </c>
      <c r="O104" s="82" t="s">
        <v>20</v>
      </c>
      <c r="P104" s="92" t="s">
        <v>201</v>
      </c>
    </row>
    <row r="105" spans="1:17" ht="15.75" thickBot="1">
      <c r="A105" s="20" t="s">
        <v>509</v>
      </c>
      <c r="B105" s="57">
        <v>42944</v>
      </c>
      <c r="C105" s="22">
        <v>43308</v>
      </c>
      <c r="D105" s="23" t="s">
        <v>14</v>
      </c>
      <c r="E105" s="24" t="s">
        <v>31</v>
      </c>
      <c r="F105" s="24" t="s">
        <v>131</v>
      </c>
      <c r="G105" s="90" t="s">
        <v>199</v>
      </c>
      <c r="H105" s="91" t="s">
        <v>18</v>
      </c>
      <c r="I105" s="27">
        <v>32.4</v>
      </c>
      <c r="J105" s="213"/>
      <c r="K105" s="28">
        <f t="shared" si="2"/>
        <v>1254171.5999999999</v>
      </c>
      <c r="L105" s="233">
        <v>2.9853330000000002E-4</v>
      </c>
      <c r="M105" s="16">
        <f t="shared" si="3"/>
        <v>374.41</v>
      </c>
      <c r="N105" s="206" t="s">
        <v>20</v>
      </c>
      <c r="O105" s="82" t="s">
        <v>20</v>
      </c>
      <c r="P105" s="92" t="s">
        <v>202</v>
      </c>
    </row>
    <row r="106" spans="1:17" ht="15.75" thickBot="1">
      <c r="A106" s="20" t="s">
        <v>510</v>
      </c>
      <c r="B106" s="57">
        <v>42944</v>
      </c>
      <c r="C106" s="22">
        <v>43308</v>
      </c>
      <c r="D106" s="23" t="s">
        <v>14</v>
      </c>
      <c r="E106" s="24" t="s">
        <v>63</v>
      </c>
      <c r="F106" s="24" t="s">
        <v>152</v>
      </c>
      <c r="G106" s="90">
        <v>4</v>
      </c>
      <c r="H106" s="91" t="s">
        <v>18</v>
      </c>
      <c r="I106" s="27">
        <v>49.3</v>
      </c>
      <c r="J106" s="213"/>
      <c r="K106" s="28">
        <f t="shared" si="2"/>
        <v>1908353.7</v>
      </c>
      <c r="L106" s="233">
        <v>2.9853330000000002E-4</v>
      </c>
      <c r="M106" s="16">
        <f t="shared" si="3"/>
        <v>569.71</v>
      </c>
      <c r="N106" s="206" t="s">
        <v>20</v>
      </c>
      <c r="O106" s="82" t="s">
        <v>20</v>
      </c>
      <c r="P106" s="92" t="s">
        <v>203</v>
      </c>
    </row>
    <row r="107" spans="1:17" ht="15.75" thickBot="1">
      <c r="A107" s="20" t="s">
        <v>511</v>
      </c>
      <c r="B107" s="57">
        <v>42944</v>
      </c>
      <c r="C107" s="22">
        <v>43308</v>
      </c>
      <c r="D107" s="23" t="s">
        <v>14</v>
      </c>
      <c r="E107" s="24" t="s">
        <v>63</v>
      </c>
      <c r="F107" s="24" t="s">
        <v>152</v>
      </c>
      <c r="G107" s="90">
        <v>4</v>
      </c>
      <c r="H107" s="91" t="s">
        <v>18</v>
      </c>
      <c r="I107" s="27">
        <v>219.1</v>
      </c>
      <c r="J107" s="213"/>
      <c r="K107" s="28">
        <f t="shared" si="2"/>
        <v>8481141.9000000004</v>
      </c>
      <c r="L107" s="233">
        <v>2.9853330000000002E-4</v>
      </c>
      <c r="M107" s="16">
        <f t="shared" si="3"/>
        <v>2531.9</v>
      </c>
      <c r="N107" s="206" t="s">
        <v>20</v>
      </c>
      <c r="O107" s="82" t="s">
        <v>20</v>
      </c>
      <c r="P107" s="92" t="s">
        <v>203</v>
      </c>
    </row>
    <row r="108" spans="1:17" ht="15.75" thickBot="1">
      <c r="A108" s="20" t="s">
        <v>512</v>
      </c>
      <c r="B108" s="57">
        <v>42944</v>
      </c>
      <c r="C108" s="22">
        <v>43308</v>
      </c>
      <c r="D108" s="23" t="s">
        <v>14</v>
      </c>
      <c r="E108" s="24" t="s">
        <v>76</v>
      </c>
      <c r="F108" s="24" t="s">
        <v>204</v>
      </c>
      <c r="G108" s="94" t="s">
        <v>205</v>
      </c>
      <c r="H108" s="91" t="s">
        <v>18</v>
      </c>
      <c r="I108" s="27">
        <v>56.7</v>
      </c>
      <c r="J108" s="213"/>
      <c r="K108" s="28">
        <f t="shared" si="2"/>
        <v>2194800.3000000003</v>
      </c>
      <c r="L108" s="233">
        <v>2.9853330000000002E-4</v>
      </c>
      <c r="M108" s="16">
        <f t="shared" si="3"/>
        <v>655.22</v>
      </c>
      <c r="N108" s="206" t="s">
        <v>20</v>
      </c>
      <c r="O108" s="82" t="s">
        <v>20</v>
      </c>
      <c r="P108" s="92" t="s">
        <v>206</v>
      </c>
    </row>
    <row r="109" spans="1:17" ht="15.75" thickBot="1">
      <c r="A109" s="20" t="s">
        <v>513</v>
      </c>
      <c r="B109" s="57">
        <v>42944</v>
      </c>
      <c r="C109" s="22">
        <v>43308</v>
      </c>
      <c r="D109" s="23" t="s">
        <v>14</v>
      </c>
      <c r="E109" s="24" t="s">
        <v>31</v>
      </c>
      <c r="F109" s="24" t="s">
        <v>91</v>
      </c>
      <c r="G109" s="90">
        <v>118</v>
      </c>
      <c r="H109" s="91" t="s">
        <v>24</v>
      </c>
      <c r="I109" s="27">
        <v>101.2</v>
      </c>
      <c r="J109" s="213"/>
      <c r="K109" s="28">
        <f t="shared" si="2"/>
        <v>3917350.8000000003</v>
      </c>
      <c r="L109" s="233">
        <v>2.9853330000000002E-4</v>
      </c>
      <c r="M109" s="16">
        <f t="shared" si="3"/>
        <v>1169.46</v>
      </c>
      <c r="N109" s="206" t="s">
        <v>20</v>
      </c>
      <c r="O109" s="82" t="s">
        <v>20</v>
      </c>
      <c r="P109" s="93" t="s">
        <v>20</v>
      </c>
    </row>
    <row r="110" spans="1:17" ht="15.75" thickBot="1">
      <c r="A110" s="20" t="s">
        <v>514</v>
      </c>
      <c r="B110" s="57">
        <v>42944</v>
      </c>
      <c r="C110" s="22">
        <v>43308</v>
      </c>
      <c r="D110" s="23" t="s">
        <v>14</v>
      </c>
      <c r="E110" s="24" t="s">
        <v>31</v>
      </c>
      <c r="F110" s="24" t="s">
        <v>91</v>
      </c>
      <c r="G110" s="90">
        <v>118</v>
      </c>
      <c r="H110" s="91" t="s">
        <v>24</v>
      </c>
      <c r="I110" s="27">
        <v>74</v>
      </c>
      <c r="J110" s="213"/>
      <c r="K110" s="28">
        <f t="shared" si="2"/>
        <v>2864466</v>
      </c>
      <c r="L110" s="233">
        <v>2.9853330000000002E-4</v>
      </c>
      <c r="M110" s="16">
        <f t="shared" si="3"/>
        <v>855.14</v>
      </c>
      <c r="N110" s="206" t="s">
        <v>20</v>
      </c>
      <c r="O110" s="82" t="s">
        <v>20</v>
      </c>
      <c r="P110" s="92" t="s">
        <v>20</v>
      </c>
    </row>
    <row r="111" spans="1:17" ht="15.75" thickBot="1">
      <c r="A111" s="20" t="s">
        <v>515</v>
      </c>
      <c r="B111" s="57">
        <v>42944</v>
      </c>
      <c r="C111" s="22">
        <v>43308</v>
      </c>
      <c r="D111" s="23" t="s">
        <v>14</v>
      </c>
      <c r="E111" s="24" t="s">
        <v>31</v>
      </c>
      <c r="F111" s="24" t="s">
        <v>207</v>
      </c>
      <c r="G111" s="90">
        <v>99</v>
      </c>
      <c r="H111" s="91" t="s">
        <v>55</v>
      </c>
      <c r="I111" s="27">
        <v>467.5</v>
      </c>
      <c r="J111" s="213" t="s">
        <v>208</v>
      </c>
      <c r="K111" s="28">
        <f t="shared" si="2"/>
        <v>18096457.5</v>
      </c>
      <c r="L111" s="233">
        <v>2.9853330000000002E-4</v>
      </c>
      <c r="M111" s="16">
        <f t="shared" si="3"/>
        <v>5402.4</v>
      </c>
      <c r="N111" s="206" t="s">
        <v>20</v>
      </c>
      <c r="O111" s="82" t="s">
        <v>20</v>
      </c>
      <c r="P111" s="92" t="s">
        <v>209</v>
      </c>
    </row>
    <row r="112" spans="1:17" ht="15.75" thickBot="1">
      <c r="A112" s="20" t="s">
        <v>516</v>
      </c>
      <c r="B112" s="57">
        <v>42944</v>
      </c>
      <c r="C112" s="22">
        <v>43308</v>
      </c>
      <c r="D112" s="23" t="s">
        <v>14</v>
      </c>
      <c r="E112" s="24" t="s">
        <v>31</v>
      </c>
      <c r="F112" s="24" t="s">
        <v>207</v>
      </c>
      <c r="G112" s="90">
        <v>99</v>
      </c>
      <c r="H112" s="91" t="s">
        <v>24</v>
      </c>
      <c r="I112" s="27">
        <v>117</v>
      </c>
      <c r="J112" s="213"/>
      <c r="K112" s="28">
        <f t="shared" si="2"/>
        <v>4528953</v>
      </c>
      <c r="L112" s="233">
        <v>2.9853330000000002E-4</v>
      </c>
      <c r="M112" s="16">
        <f t="shared" si="3"/>
        <v>1352.04</v>
      </c>
      <c r="N112" s="206" t="s">
        <v>20</v>
      </c>
      <c r="O112" s="82" t="s">
        <v>20</v>
      </c>
      <c r="P112" s="92" t="s">
        <v>210</v>
      </c>
    </row>
    <row r="113" spans="1:16" ht="15.75" thickBot="1">
      <c r="A113" s="20" t="s">
        <v>517</v>
      </c>
      <c r="B113" s="57">
        <v>42944</v>
      </c>
      <c r="C113" s="22">
        <v>43308</v>
      </c>
      <c r="D113" s="23" t="s">
        <v>14</v>
      </c>
      <c r="E113" s="24" t="s">
        <v>26</v>
      </c>
      <c r="F113" s="24" t="s">
        <v>211</v>
      </c>
      <c r="G113" s="90">
        <v>59</v>
      </c>
      <c r="H113" s="91" t="s">
        <v>18</v>
      </c>
      <c r="I113" s="27">
        <v>57.5</v>
      </c>
      <c r="J113" s="213"/>
      <c r="K113" s="28">
        <f t="shared" si="2"/>
        <v>2225767.5</v>
      </c>
      <c r="L113" s="233">
        <v>2.9853330000000002E-4</v>
      </c>
      <c r="M113" s="16">
        <f t="shared" si="3"/>
        <v>664.47</v>
      </c>
      <c r="N113" s="206" t="s">
        <v>20</v>
      </c>
      <c r="O113" s="82" t="s">
        <v>20</v>
      </c>
      <c r="P113" s="92" t="s">
        <v>212</v>
      </c>
    </row>
    <row r="114" spans="1:16" ht="15.75" thickBot="1">
      <c r="A114" s="20" t="s">
        <v>388</v>
      </c>
      <c r="B114" s="57">
        <v>42944</v>
      </c>
      <c r="C114" s="22">
        <v>43308</v>
      </c>
      <c r="D114" s="23" t="s">
        <v>14</v>
      </c>
      <c r="E114" s="24" t="s">
        <v>26</v>
      </c>
      <c r="F114" s="24" t="s">
        <v>211</v>
      </c>
      <c r="G114" s="90">
        <v>59</v>
      </c>
      <c r="H114" s="91" t="s">
        <v>18</v>
      </c>
      <c r="I114" s="27">
        <v>53.4</v>
      </c>
      <c r="J114" s="213"/>
      <c r="K114" s="28">
        <f t="shared" si="2"/>
        <v>2067060.5999999999</v>
      </c>
      <c r="L114" s="233">
        <v>2.9853330000000002E-4</v>
      </c>
      <c r="M114" s="16">
        <f t="shared" si="3"/>
        <v>617.09</v>
      </c>
      <c r="N114" s="206" t="s">
        <v>20</v>
      </c>
      <c r="O114" s="82" t="s">
        <v>20</v>
      </c>
      <c r="P114" s="92" t="s">
        <v>213</v>
      </c>
    </row>
    <row r="115" spans="1:16" ht="15.75" thickBot="1">
      <c r="A115" s="20" t="s">
        <v>518</v>
      </c>
      <c r="B115" s="57">
        <v>42944</v>
      </c>
      <c r="C115" s="22">
        <v>43308</v>
      </c>
      <c r="D115" s="23" t="s">
        <v>14</v>
      </c>
      <c r="E115" s="24" t="s">
        <v>26</v>
      </c>
      <c r="F115" s="24" t="s">
        <v>211</v>
      </c>
      <c r="G115" s="90">
        <v>59</v>
      </c>
      <c r="H115" s="91" t="s">
        <v>24</v>
      </c>
      <c r="I115" s="27">
        <v>50.2</v>
      </c>
      <c r="J115" s="213"/>
      <c r="K115" s="28">
        <f t="shared" si="2"/>
        <v>1943191.8</v>
      </c>
      <c r="L115" s="233">
        <v>2.9853330000000002E-4</v>
      </c>
      <c r="M115" s="16">
        <f t="shared" si="3"/>
        <v>580.11</v>
      </c>
      <c r="N115" s="206" t="s">
        <v>20</v>
      </c>
      <c r="O115" s="82" t="s">
        <v>20</v>
      </c>
      <c r="P115" s="92" t="s">
        <v>214</v>
      </c>
    </row>
    <row r="116" spans="1:16" ht="15.75" thickBot="1">
      <c r="A116" s="20" t="s">
        <v>519</v>
      </c>
      <c r="B116" s="57">
        <v>42944</v>
      </c>
      <c r="C116" s="22">
        <v>43308</v>
      </c>
      <c r="D116" s="23" t="s">
        <v>14</v>
      </c>
      <c r="E116" s="24" t="s">
        <v>26</v>
      </c>
      <c r="F116" s="24" t="s">
        <v>211</v>
      </c>
      <c r="G116" s="90">
        <v>59</v>
      </c>
      <c r="H116" s="91" t="s">
        <v>18</v>
      </c>
      <c r="I116" s="27">
        <v>111.5</v>
      </c>
      <c r="J116" s="213"/>
      <c r="K116" s="28">
        <f t="shared" si="2"/>
        <v>4316053.5</v>
      </c>
      <c r="L116" s="233">
        <v>2.9853330000000002E-4</v>
      </c>
      <c r="M116" s="16">
        <f t="shared" si="3"/>
        <v>1288.49</v>
      </c>
      <c r="N116" s="206" t="s">
        <v>20</v>
      </c>
      <c r="O116" s="82" t="s">
        <v>20</v>
      </c>
      <c r="P116" s="92" t="s">
        <v>20</v>
      </c>
    </row>
    <row r="117" spans="1:16" ht="15.75" thickBot="1">
      <c r="A117" s="20" t="s">
        <v>520</v>
      </c>
      <c r="B117" s="57">
        <v>42944</v>
      </c>
      <c r="C117" s="22">
        <v>43308</v>
      </c>
      <c r="D117" s="23" t="s">
        <v>14</v>
      </c>
      <c r="E117" s="24" t="s">
        <v>31</v>
      </c>
      <c r="F117" s="24" t="s">
        <v>215</v>
      </c>
      <c r="G117" s="90">
        <v>73</v>
      </c>
      <c r="H117" s="91" t="s">
        <v>24</v>
      </c>
      <c r="I117" s="27">
        <v>395.5</v>
      </c>
      <c r="J117" s="213"/>
      <c r="K117" s="28">
        <f t="shared" si="2"/>
        <v>15309409.5</v>
      </c>
      <c r="L117" s="233">
        <v>2.9853330000000002E-4</v>
      </c>
      <c r="M117" s="16">
        <f t="shared" si="3"/>
        <v>4570.37</v>
      </c>
      <c r="N117" s="206" t="s">
        <v>19</v>
      </c>
      <c r="O117" s="82" t="s">
        <v>19</v>
      </c>
      <c r="P117" s="92" t="s">
        <v>216</v>
      </c>
    </row>
    <row r="118" spans="1:16" ht="15.75" thickBot="1">
      <c r="A118" s="20" t="s">
        <v>521</v>
      </c>
      <c r="B118" s="57">
        <v>42944</v>
      </c>
      <c r="C118" s="22">
        <v>43308</v>
      </c>
      <c r="D118" s="23" t="s">
        <v>14</v>
      </c>
      <c r="E118" s="24" t="s">
        <v>31</v>
      </c>
      <c r="F118" s="24" t="s">
        <v>215</v>
      </c>
      <c r="G118" s="94" t="s">
        <v>217</v>
      </c>
      <c r="H118" s="91" t="s">
        <v>18</v>
      </c>
      <c r="I118" s="27">
        <v>60.2</v>
      </c>
      <c r="J118" s="213"/>
      <c r="K118" s="28">
        <f t="shared" si="2"/>
        <v>2330281.8000000003</v>
      </c>
      <c r="L118" s="233">
        <v>2.9853330000000002E-4</v>
      </c>
      <c r="M118" s="16">
        <f t="shared" si="3"/>
        <v>695.67</v>
      </c>
      <c r="N118" s="206" t="s">
        <v>20</v>
      </c>
      <c r="O118" s="82" t="s">
        <v>20</v>
      </c>
      <c r="P118" s="93" t="s">
        <v>218</v>
      </c>
    </row>
    <row r="119" spans="1:16" ht="15.75" thickBot="1">
      <c r="A119" s="20" t="s">
        <v>522</v>
      </c>
      <c r="B119" s="57">
        <v>42944</v>
      </c>
      <c r="C119" s="22">
        <v>43308</v>
      </c>
      <c r="D119" s="23" t="s">
        <v>14</v>
      </c>
      <c r="E119" s="24" t="s">
        <v>52</v>
      </c>
      <c r="F119" s="24" t="s">
        <v>219</v>
      </c>
      <c r="G119" s="90">
        <v>2</v>
      </c>
      <c r="H119" s="91" t="s">
        <v>24</v>
      </c>
      <c r="I119" s="27">
        <v>281.2</v>
      </c>
      <c r="J119" s="213"/>
      <c r="K119" s="28">
        <f t="shared" si="2"/>
        <v>10884970.799999999</v>
      </c>
      <c r="L119" s="233">
        <v>2.9853330000000002E-4</v>
      </c>
      <c r="M119" s="16">
        <f t="shared" si="3"/>
        <v>3249.53</v>
      </c>
      <c r="N119" s="206" t="s">
        <v>20</v>
      </c>
      <c r="O119" s="82" t="s">
        <v>20</v>
      </c>
      <c r="P119" s="92" t="s">
        <v>220</v>
      </c>
    </row>
    <row r="120" spans="1:16" ht="15.75" thickBot="1">
      <c r="A120" s="20" t="s">
        <v>523</v>
      </c>
      <c r="B120" s="57">
        <v>42944</v>
      </c>
      <c r="C120" s="22">
        <v>43308</v>
      </c>
      <c r="D120" s="23" t="s">
        <v>14</v>
      </c>
      <c r="E120" s="24" t="s">
        <v>52</v>
      </c>
      <c r="F120" s="24" t="s">
        <v>219</v>
      </c>
      <c r="G120" s="90">
        <v>2</v>
      </c>
      <c r="H120" s="91" t="s">
        <v>18</v>
      </c>
      <c r="I120" s="27">
        <v>99.8</v>
      </c>
      <c r="J120" s="213"/>
      <c r="K120" s="28">
        <f t="shared" si="2"/>
        <v>3863158.1999999997</v>
      </c>
      <c r="L120" s="233">
        <v>2.9853330000000002E-4</v>
      </c>
      <c r="M120" s="16">
        <f t="shared" si="3"/>
        <v>1153.28</v>
      </c>
      <c r="N120" s="206" t="s">
        <v>20</v>
      </c>
      <c r="O120" s="82" t="s">
        <v>20</v>
      </c>
      <c r="P120" s="92" t="s">
        <v>221</v>
      </c>
    </row>
    <row r="121" spans="1:16" ht="15.75" thickBot="1">
      <c r="A121" s="20" t="s">
        <v>524</v>
      </c>
      <c r="B121" s="57">
        <v>42944</v>
      </c>
      <c r="C121" s="22">
        <v>43308</v>
      </c>
      <c r="D121" s="23" t="s">
        <v>14</v>
      </c>
      <c r="E121" s="24" t="s">
        <v>76</v>
      </c>
      <c r="F121" s="24" t="s">
        <v>179</v>
      </c>
      <c r="G121" s="90">
        <v>10</v>
      </c>
      <c r="H121" s="91" t="s">
        <v>18</v>
      </c>
      <c r="I121" s="27">
        <v>111.9</v>
      </c>
      <c r="J121" s="213"/>
      <c r="K121" s="28">
        <f t="shared" si="2"/>
        <v>4331537.1000000006</v>
      </c>
      <c r="L121" s="233">
        <v>2.9853330000000002E-4</v>
      </c>
      <c r="M121" s="16">
        <f t="shared" si="3"/>
        <v>1293.1099999999999</v>
      </c>
      <c r="N121" s="206" t="s">
        <v>20</v>
      </c>
      <c r="O121" s="82" t="s">
        <v>20</v>
      </c>
      <c r="P121" s="92" t="s">
        <v>222</v>
      </c>
    </row>
    <row r="122" spans="1:16" ht="15.75" thickBot="1">
      <c r="A122" s="20" t="s">
        <v>525</v>
      </c>
      <c r="B122" s="57">
        <v>42944</v>
      </c>
      <c r="C122" s="22">
        <v>43308</v>
      </c>
      <c r="D122" s="23" t="s">
        <v>14</v>
      </c>
      <c r="E122" s="24" t="s">
        <v>26</v>
      </c>
      <c r="F122" s="24" t="s">
        <v>223</v>
      </c>
      <c r="G122" s="90">
        <v>26</v>
      </c>
      <c r="H122" s="91" t="s">
        <v>55</v>
      </c>
      <c r="I122" s="27">
        <v>329.9</v>
      </c>
      <c r="J122" s="213" t="s">
        <v>224</v>
      </c>
      <c r="K122" s="28">
        <f t="shared" si="2"/>
        <v>12770099.1</v>
      </c>
      <c r="L122" s="233">
        <v>2.9853330000000002E-4</v>
      </c>
      <c r="M122" s="16">
        <f t="shared" si="3"/>
        <v>3812.3</v>
      </c>
      <c r="N122" s="206" t="s">
        <v>20</v>
      </c>
      <c r="O122" s="82" t="s">
        <v>20</v>
      </c>
      <c r="P122" s="35" t="s">
        <v>225</v>
      </c>
    </row>
    <row r="123" spans="1:16" ht="15.75" thickBot="1">
      <c r="A123" s="20" t="s">
        <v>92</v>
      </c>
      <c r="B123" s="57">
        <v>42944</v>
      </c>
      <c r="C123" s="22">
        <v>43308</v>
      </c>
      <c r="D123" s="23" t="s">
        <v>14</v>
      </c>
      <c r="E123" s="24" t="s">
        <v>26</v>
      </c>
      <c r="F123" s="24" t="s">
        <v>223</v>
      </c>
      <c r="G123" s="90">
        <v>26</v>
      </c>
      <c r="H123" s="91" t="s">
        <v>24</v>
      </c>
      <c r="I123" s="27">
        <v>283.5</v>
      </c>
      <c r="J123" s="213"/>
      <c r="K123" s="28">
        <f t="shared" si="2"/>
        <v>10974001.5</v>
      </c>
      <c r="L123" s="233">
        <v>2.9853330000000002E-4</v>
      </c>
      <c r="M123" s="16">
        <f t="shared" si="3"/>
        <v>3276.1</v>
      </c>
      <c r="N123" s="206" t="s">
        <v>20</v>
      </c>
      <c r="O123" s="82" t="s">
        <v>20</v>
      </c>
      <c r="P123" s="35" t="s">
        <v>20</v>
      </c>
    </row>
    <row r="124" spans="1:16" ht="15.75" thickBot="1">
      <c r="A124" s="20" t="s">
        <v>526</v>
      </c>
      <c r="B124" s="57">
        <v>42944</v>
      </c>
      <c r="C124" s="22">
        <v>43308</v>
      </c>
      <c r="D124" s="23" t="s">
        <v>14</v>
      </c>
      <c r="E124" s="24" t="s">
        <v>15</v>
      </c>
      <c r="F124" s="24" t="s">
        <v>226</v>
      </c>
      <c r="G124" s="90">
        <v>31</v>
      </c>
      <c r="H124" s="91" t="s">
        <v>18</v>
      </c>
      <c r="I124" s="27">
        <v>219.4</v>
      </c>
      <c r="J124" s="213"/>
      <c r="K124" s="28">
        <f t="shared" si="2"/>
        <v>8492754.5999999996</v>
      </c>
      <c r="L124" s="233">
        <v>2.9853330000000002E-4</v>
      </c>
      <c r="M124" s="16">
        <f t="shared" si="3"/>
        <v>2535.37</v>
      </c>
      <c r="N124" s="206" t="s">
        <v>20</v>
      </c>
      <c r="O124" s="82" t="s">
        <v>20</v>
      </c>
      <c r="P124" s="92" t="s">
        <v>227</v>
      </c>
    </row>
    <row r="125" spans="1:16" ht="15.75" thickBot="1">
      <c r="A125" s="20" t="s">
        <v>527</v>
      </c>
      <c r="B125" s="57">
        <v>42944</v>
      </c>
      <c r="C125" s="22">
        <v>43308</v>
      </c>
      <c r="D125" s="23" t="s">
        <v>14</v>
      </c>
      <c r="E125" s="24" t="s">
        <v>22</v>
      </c>
      <c r="F125" s="24" t="s">
        <v>228</v>
      </c>
      <c r="G125" s="90">
        <v>90</v>
      </c>
      <c r="H125" s="91" t="s">
        <v>24</v>
      </c>
      <c r="I125" s="27">
        <v>55.4</v>
      </c>
      <c r="J125" s="213"/>
      <c r="K125" s="28">
        <f t="shared" si="2"/>
        <v>2144478.6</v>
      </c>
      <c r="L125" s="233">
        <v>2.9853330000000002E-4</v>
      </c>
      <c r="M125" s="16">
        <f t="shared" si="3"/>
        <v>640.20000000000005</v>
      </c>
      <c r="N125" s="206" t="s">
        <v>20</v>
      </c>
      <c r="O125" s="82" t="s">
        <v>20</v>
      </c>
      <c r="P125" s="92" t="s">
        <v>229</v>
      </c>
    </row>
    <row r="126" spans="1:16" ht="15.75" thickBot="1">
      <c r="A126" s="20" t="s">
        <v>528</v>
      </c>
      <c r="B126" s="57">
        <v>42944</v>
      </c>
      <c r="C126" s="22">
        <v>43308</v>
      </c>
      <c r="D126" s="23" t="s">
        <v>14</v>
      </c>
      <c r="E126" s="24" t="s">
        <v>22</v>
      </c>
      <c r="F126" s="24" t="s">
        <v>228</v>
      </c>
      <c r="G126" s="90">
        <v>90</v>
      </c>
      <c r="H126" s="91" t="s">
        <v>24</v>
      </c>
      <c r="I126" s="27">
        <v>144.80000000000001</v>
      </c>
      <c r="J126" s="213"/>
      <c r="K126" s="28">
        <f t="shared" si="2"/>
        <v>5605063.2000000002</v>
      </c>
      <c r="L126" s="233">
        <v>2.9853330000000002E-4</v>
      </c>
      <c r="M126" s="16">
        <f t="shared" si="3"/>
        <v>1673.3</v>
      </c>
      <c r="N126" s="206" t="s">
        <v>20</v>
      </c>
      <c r="O126" s="82" t="s">
        <v>20</v>
      </c>
      <c r="P126" s="92" t="s">
        <v>229</v>
      </c>
    </row>
    <row r="127" spans="1:16" ht="15.75" thickBot="1">
      <c r="A127" s="20" t="s">
        <v>529</v>
      </c>
      <c r="B127" s="57">
        <v>42944</v>
      </c>
      <c r="C127" s="22">
        <v>43308</v>
      </c>
      <c r="D127" s="23" t="s">
        <v>14</v>
      </c>
      <c r="E127" s="24" t="s">
        <v>22</v>
      </c>
      <c r="F127" s="24" t="s">
        <v>228</v>
      </c>
      <c r="G127" s="90">
        <v>90</v>
      </c>
      <c r="H127" s="91" t="s">
        <v>24</v>
      </c>
      <c r="I127" s="27">
        <v>16.100000000000001</v>
      </c>
      <c r="J127" s="213"/>
      <c r="K127" s="28">
        <f t="shared" si="2"/>
        <v>623214.9</v>
      </c>
      <c r="L127" s="233">
        <v>2.9853330000000002E-4</v>
      </c>
      <c r="M127" s="16">
        <f t="shared" si="3"/>
        <v>186.05</v>
      </c>
      <c r="N127" s="206" t="s">
        <v>20</v>
      </c>
      <c r="O127" s="82" t="s">
        <v>20</v>
      </c>
      <c r="P127" s="92" t="s">
        <v>230</v>
      </c>
    </row>
    <row r="128" spans="1:16" ht="15.75" thickBot="1">
      <c r="A128" s="20" t="s">
        <v>530</v>
      </c>
      <c r="B128" s="57">
        <v>42944</v>
      </c>
      <c r="C128" s="22">
        <v>43308</v>
      </c>
      <c r="D128" s="23" t="s">
        <v>14</v>
      </c>
      <c r="E128" s="24" t="s">
        <v>26</v>
      </c>
      <c r="F128" s="24" t="s">
        <v>231</v>
      </c>
      <c r="G128" s="90">
        <v>47</v>
      </c>
      <c r="H128" s="91" t="s">
        <v>18</v>
      </c>
      <c r="I128" s="27">
        <v>39.5</v>
      </c>
      <c r="J128" s="213"/>
      <c r="K128" s="28">
        <f t="shared" si="2"/>
        <v>1529005.5</v>
      </c>
      <c r="L128" s="233">
        <v>2.9853330000000002E-4</v>
      </c>
      <c r="M128" s="16">
        <f t="shared" si="3"/>
        <v>456.46</v>
      </c>
      <c r="N128" s="206" t="s">
        <v>20</v>
      </c>
      <c r="O128" s="82" t="s">
        <v>20</v>
      </c>
      <c r="P128" s="92" t="s">
        <v>232</v>
      </c>
    </row>
    <row r="129" spans="1:16" ht="15.75" thickBot="1">
      <c r="A129" s="20" t="s">
        <v>531</v>
      </c>
      <c r="B129" s="57">
        <v>42944</v>
      </c>
      <c r="C129" s="22">
        <v>43308</v>
      </c>
      <c r="D129" s="23" t="s">
        <v>14</v>
      </c>
      <c r="E129" s="24" t="s">
        <v>26</v>
      </c>
      <c r="F129" s="24" t="s">
        <v>231</v>
      </c>
      <c r="G129" s="90">
        <v>47</v>
      </c>
      <c r="H129" s="91" t="s">
        <v>18</v>
      </c>
      <c r="I129" s="27">
        <v>49.8</v>
      </c>
      <c r="J129" s="213"/>
      <c r="K129" s="28">
        <f t="shared" si="2"/>
        <v>1927708.2</v>
      </c>
      <c r="L129" s="233">
        <v>2.9853330000000002E-4</v>
      </c>
      <c r="M129" s="16">
        <f t="shared" si="3"/>
        <v>575.49</v>
      </c>
      <c r="N129" s="206" t="s">
        <v>20</v>
      </c>
      <c r="O129" s="82" t="s">
        <v>20</v>
      </c>
      <c r="P129" s="92" t="s">
        <v>233</v>
      </c>
    </row>
    <row r="130" spans="1:16" ht="15.75" thickBot="1">
      <c r="A130" s="20" t="s">
        <v>532</v>
      </c>
      <c r="B130" s="57">
        <v>42944</v>
      </c>
      <c r="C130" s="22">
        <v>43308</v>
      </c>
      <c r="D130" s="23" t="s">
        <v>14</v>
      </c>
      <c r="E130" s="24" t="s">
        <v>26</v>
      </c>
      <c r="F130" s="24" t="s">
        <v>231</v>
      </c>
      <c r="G130" s="90">
        <v>47</v>
      </c>
      <c r="H130" s="91" t="s">
        <v>24</v>
      </c>
      <c r="I130" s="27">
        <v>67.900000000000006</v>
      </c>
      <c r="J130" s="213"/>
      <c r="K130" s="28">
        <f t="shared" si="2"/>
        <v>2628341.1</v>
      </c>
      <c r="L130" s="233">
        <v>2.9853330000000002E-4</v>
      </c>
      <c r="M130" s="16">
        <f t="shared" si="3"/>
        <v>784.65</v>
      </c>
      <c r="N130" s="206" t="s">
        <v>20</v>
      </c>
      <c r="O130" s="82" t="s">
        <v>20</v>
      </c>
      <c r="P130" s="92" t="s">
        <v>234</v>
      </c>
    </row>
    <row r="131" spans="1:16" ht="15.75" thickBot="1">
      <c r="A131" s="20" t="s">
        <v>533</v>
      </c>
      <c r="B131" s="57">
        <v>42944</v>
      </c>
      <c r="C131" s="22">
        <v>43308</v>
      </c>
      <c r="D131" s="23" t="s">
        <v>14</v>
      </c>
      <c r="E131" s="24" t="s">
        <v>26</v>
      </c>
      <c r="F131" s="24" t="s">
        <v>231</v>
      </c>
      <c r="G131" s="90">
        <v>47</v>
      </c>
      <c r="H131" s="91" t="s">
        <v>24</v>
      </c>
      <c r="I131" s="27">
        <v>91.6</v>
      </c>
      <c r="J131" s="213"/>
      <c r="K131" s="28">
        <f t="shared" si="2"/>
        <v>3545744.4</v>
      </c>
      <c r="L131" s="233">
        <v>2.9853330000000002E-4</v>
      </c>
      <c r="M131" s="16">
        <f t="shared" si="3"/>
        <v>1058.52</v>
      </c>
      <c r="N131" s="206" t="s">
        <v>20</v>
      </c>
      <c r="O131" s="82" t="s">
        <v>20</v>
      </c>
      <c r="P131" s="92" t="s">
        <v>235</v>
      </c>
    </row>
    <row r="132" spans="1:16" ht="15.75" thickBot="1">
      <c r="A132" s="20" t="s">
        <v>534</v>
      </c>
      <c r="B132" s="57">
        <v>42944</v>
      </c>
      <c r="C132" s="22">
        <v>43308</v>
      </c>
      <c r="D132" s="23" t="s">
        <v>14</v>
      </c>
      <c r="E132" s="24" t="s">
        <v>26</v>
      </c>
      <c r="F132" s="24" t="s">
        <v>236</v>
      </c>
      <c r="G132" s="90">
        <v>59</v>
      </c>
      <c r="H132" s="91" t="s">
        <v>18</v>
      </c>
      <c r="I132" s="27">
        <v>100.4</v>
      </c>
      <c r="J132" s="213"/>
      <c r="K132" s="28">
        <f t="shared" si="2"/>
        <v>3886383.6</v>
      </c>
      <c r="L132" s="233">
        <v>2.9853330000000002E-4</v>
      </c>
      <c r="M132" s="16">
        <f t="shared" si="3"/>
        <v>1160.21</v>
      </c>
      <c r="N132" s="206" t="s">
        <v>20</v>
      </c>
      <c r="O132" s="82" t="s">
        <v>20</v>
      </c>
      <c r="P132" s="92" t="s">
        <v>237</v>
      </c>
    </row>
    <row r="133" spans="1:16" ht="15.75" thickBot="1">
      <c r="A133" s="20" t="s">
        <v>535</v>
      </c>
      <c r="B133" s="57">
        <v>42944</v>
      </c>
      <c r="C133" s="22">
        <v>43308</v>
      </c>
      <c r="D133" s="23" t="s">
        <v>14</v>
      </c>
      <c r="E133" s="24" t="s">
        <v>26</v>
      </c>
      <c r="F133" s="24" t="s">
        <v>236</v>
      </c>
      <c r="G133" s="90">
        <v>59</v>
      </c>
      <c r="H133" s="91" t="s">
        <v>18</v>
      </c>
      <c r="I133" s="27">
        <v>37.9</v>
      </c>
      <c r="J133" s="213"/>
      <c r="K133" s="28">
        <f t="shared" si="2"/>
        <v>1467071.0999999999</v>
      </c>
      <c r="L133" s="233">
        <v>2.9853330000000002E-4</v>
      </c>
      <c r="M133" s="16">
        <f t="shared" si="3"/>
        <v>437.97</v>
      </c>
      <c r="N133" s="206" t="s">
        <v>20</v>
      </c>
      <c r="O133" s="82" t="s">
        <v>20</v>
      </c>
      <c r="P133" s="92" t="s">
        <v>238</v>
      </c>
    </row>
    <row r="134" spans="1:16" ht="15.75" thickBot="1">
      <c r="A134" s="20" t="s">
        <v>536</v>
      </c>
      <c r="B134" s="57">
        <v>42944</v>
      </c>
      <c r="C134" s="22">
        <v>43308</v>
      </c>
      <c r="D134" s="23" t="s">
        <v>14</v>
      </c>
      <c r="E134" s="24" t="s">
        <v>26</v>
      </c>
      <c r="F134" s="24" t="s">
        <v>236</v>
      </c>
      <c r="G134" s="90">
        <v>59</v>
      </c>
      <c r="H134" s="91" t="s">
        <v>18</v>
      </c>
      <c r="I134" s="27">
        <v>114.6</v>
      </c>
      <c r="J134" s="213"/>
      <c r="K134" s="28">
        <f t="shared" si="2"/>
        <v>4436051.3999999994</v>
      </c>
      <c r="L134" s="233">
        <v>2.9853330000000002E-4</v>
      </c>
      <c r="M134" s="16">
        <f t="shared" si="3"/>
        <v>1324.31</v>
      </c>
      <c r="N134" s="206" t="s">
        <v>20</v>
      </c>
      <c r="O134" s="82" t="s">
        <v>20</v>
      </c>
      <c r="P134" s="92" t="s">
        <v>239</v>
      </c>
    </row>
    <row r="135" spans="1:16" ht="15.75" thickBot="1">
      <c r="A135" s="20" t="s">
        <v>537</v>
      </c>
      <c r="B135" s="57">
        <v>42944</v>
      </c>
      <c r="C135" s="22">
        <v>43308</v>
      </c>
      <c r="D135" s="23" t="s">
        <v>14</v>
      </c>
      <c r="E135" s="24" t="s">
        <v>70</v>
      </c>
      <c r="F135" s="24" t="s">
        <v>240</v>
      </c>
      <c r="G135" s="90">
        <v>65</v>
      </c>
      <c r="H135" s="91" t="s">
        <v>18</v>
      </c>
      <c r="I135" s="27">
        <v>124.4</v>
      </c>
      <c r="J135" s="213"/>
      <c r="K135" s="28">
        <f t="shared" ref="K135:K198" si="4">I135*38709</f>
        <v>4815399.6000000006</v>
      </c>
      <c r="L135" s="233">
        <v>2.9853330000000002E-4</v>
      </c>
      <c r="M135" s="16">
        <f t="shared" ref="M135:M198" si="5">ROUND(K135*L135,2)</f>
        <v>1437.56</v>
      </c>
      <c r="N135" s="206" t="s">
        <v>20</v>
      </c>
      <c r="O135" s="82" t="s">
        <v>20</v>
      </c>
      <c r="P135" s="92" t="s">
        <v>241</v>
      </c>
    </row>
    <row r="136" spans="1:16" ht="15.75" thickBot="1">
      <c r="A136" s="20" t="s">
        <v>538</v>
      </c>
      <c r="B136" s="57">
        <v>42944</v>
      </c>
      <c r="C136" s="22">
        <v>43308</v>
      </c>
      <c r="D136" s="23" t="s">
        <v>14</v>
      </c>
      <c r="E136" s="24" t="s">
        <v>70</v>
      </c>
      <c r="F136" s="24" t="s">
        <v>240</v>
      </c>
      <c r="G136" s="90">
        <v>65</v>
      </c>
      <c r="H136" s="91" t="s">
        <v>24</v>
      </c>
      <c r="I136" s="27">
        <v>294.8</v>
      </c>
      <c r="J136" s="213"/>
      <c r="K136" s="28">
        <f t="shared" si="4"/>
        <v>11411413.200000001</v>
      </c>
      <c r="L136" s="233">
        <v>2.9853330000000002E-4</v>
      </c>
      <c r="M136" s="16">
        <f t="shared" si="5"/>
        <v>3406.69</v>
      </c>
      <c r="N136" s="206" t="s">
        <v>20</v>
      </c>
      <c r="O136" s="82" t="s">
        <v>20</v>
      </c>
      <c r="P136" s="93" t="s">
        <v>20</v>
      </c>
    </row>
    <row r="137" spans="1:16" ht="15.75" thickBot="1">
      <c r="A137" s="20" t="s">
        <v>539</v>
      </c>
      <c r="B137" s="57">
        <v>42944</v>
      </c>
      <c r="C137" s="22">
        <v>43308</v>
      </c>
      <c r="D137" s="23" t="s">
        <v>14</v>
      </c>
      <c r="E137" s="24" t="s">
        <v>31</v>
      </c>
      <c r="F137" s="24" t="s">
        <v>32</v>
      </c>
      <c r="G137" s="90">
        <v>3</v>
      </c>
      <c r="H137" s="91" t="s">
        <v>18</v>
      </c>
      <c r="I137" s="27">
        <v>73.099999999999994</v>
      </c>
      <c r="J137" s="213"/>
      <c r="K137" s="28">
        <f t="shared" si="4"/>
        <v>2829627.9</v>
      </c>
      <c r="L137" s="233">
        <v>2.9853330000000002E-4</v>
      </c>
      <c r="M137" s="16">
        <f t="shared" si="5"/>
        <v>844.74</v>
      </c>
      <c r="N137" s="206" t="s">
        <v>20</v>
      </c>
      <c r="O137" s="82" t="s">
        <v>20</v>
      </c>
      <c r="P137" s="92" t="s">
        <v>242</v>
      </c>
    </row>
    <row r="138" spans="1:16" ht="15.75" thickBot="1">
      <c r="A138" s="20" t="s">
        <v>540</v>
      </c>
      <c r="B138" s="57">
        <v>42944</v>
      </c>
      <c r="C138" s="22">
        <v>43308</v>
      </c>
      <c r="D138" s="23" t="s">
        <v>14</v>
      </c>
      <c r="E138" s="24" t="s">
        <v>70</v>
      </c>
      <c r="F138" s="24" t="s">
        <v>243</v>
      </c>
      <c r="G138" s="94" t="s">
        <v>244</v>
      </c>
      <c r="H138" s="91" t="s">
        <v>18</v>
      </c>
      <c r="I138" s="27">
        <v>72.400000000000006</v>
      </c>
      <c r="J138" s="213"/>
      <c r="K138" s="28">
        <f t="shared" si="4"/>
        <v>2802531.6</v>
      </c>
      <c r="L138" s="233">
        <v>2.9853330000000002E-4</v>
      </c>
      <c r="M138" s="16">
        <f t="shared" si="5"/>
        <v>836.65</v>
      </c>
      <c r="N138" s="206" t="s">
        <v>20</v>
      </c>
      <c r="O138" s="82" t="s">
        <v>20</v>
      </c>
      <c r="P138" s="92" t="s">
        <v>197</v>
      </c>
    </row>
    <row r="139" spans="1:16" ht="15.75" thickBot="1">
      <c r="A139" s="20" t="s">
        <v>541</v>
      </c>
      <c r="B139" s="57">
        <v>42944</v>
      </c>
      <c r="C139" s="22">
        <v>43308</v>
      </c>
      <c r="D139" s="23" t="s">
        <v>14</v>
      </c>
      <c r="E139" s="24" t="s">
        <v>26</v>
      </c>
      <c r="F139" s="24" t="s">
        <v>245</v>
      </c>
      <c r="G139" s="94" t="s">
        <v>246</v>
      </c>
      <c r="H139" s="91" t="s">
        <v>18</v>
      </c>
      <c r="I139" s="27">
        <v>13.7</v>
      </c>
      <c r="J139" s="213"/>
      <c r="K139" s="28">
        <f t="shared" si="4"/>
        <v>530313.29999999993</v>
      </c>
      <c r="L139" s="233">
        <v>2.9853330000000002E-4</v>
      </c>
      <c r="M139" s="16">
        <f t="shared" si="5"/>
        <v>158.32</v>
      </c>
      <c r="N139" s="206" t="s">
        <v>20</v>
      </c>
      <c r="O139" s="82" t="s">
        <v>20</v>
      </c>
      <c r="P139" s="92" t="s">
        <v>247</v>
      </c>
    </row>
    <row r="140" spans="1:16" ht="15.75" thickBot="1">
      <c r="A140" s="20" t="s">
        <v>542</v>
      </c>
      <c r="B140" s="57">
        <v>42944</v>
      </c>
      <c r="C140" s="22">
        <v>43308</v>
      </c>
      <c r="D140" s="23" t="s">
        <v>14</v>
      </c>
      <c r="E140" s="24" t="s">
        <v>63</v>
      </c>
      <c r="F140" s="24" t="s">
        <v>248</v>
      </c>
      <c r="G140" s="90">
        <v>1</v>
      </c>
      <c r="H140" s="91" t="s">
        <v>24</v>
      </c>
      <c r="I140" s="27">
        <v>100.1</v>
      </c>
      <c r="J140" s="213"/>
      <c r="K140" s="28">
        <f t="shared" si="4"/>
        <v>3874770.9</v>
      </c>
      <c r="L140" s="233">
        <v>2.9853330000000002E-4</v>
      </c>
      <c r="M140" s="16">
        <f t="shared" si="5"/>
        <v>1156.75</v>
      </c>
      <c r="N140" s="206" t="s">
        <v>20</v>
      </c>
      <c r="O140" s="82" t="s">
        <v>20</v>
      </c>
      <c r="P140" s="92" t="s">
        <v>249</v>
      </c>
    </row>
    <row r="141" spans="1:16" ht="15.75" thickBot="1">
      <c r="A141" s="20" t="s">
        <v>543</v>
      </c>
      <c r="B141" s="57">
        <v>42944</v>
      </c>
      <c r="C141" s="22">
        <v>43308</v>
      </c>
      <c r="D141" s="23" t="s">
        <v>14</v>
      </c>
      <c r="E141" s="24" t="s">
        <v>76</v>
      </c>
      <c r="F141" s="24" t="s">
        <v>250</v>
      </c>
      <c r="G141" s="94" t="s">
        <v>251</v>
      </c>
      <c r="H141" s="91" t="s">
        <v>18</v>
      </c>
      <c r="I141" s="27">
        <v>229.4</v>
      </c>
      <c r="J141" s="213"/>
      <c r="K141" s="28">
        <f t="shared" si="4"/>
        <v>8879844.5999999996</v>
      </c>
      <c r="L141" s="233">
        <v>2.9853330000000002E-4</v>
      </c>
      <c r="M141" s="16">
        <f t="shared" si="5"/>
        <v>2650.93</v>
      </c>
      <c r="N141" s="206" t="s">
        <v>20</v>
      </c>
      <c r="O141" s="82" t="s">
        <v>20</v>
      </c>
      <c r="P141" s="92" t="s">
        <v>252</v>
      </c>
    </row>
    <row r="142" spans="1:16" ht="15.75" thickBot="1">
      <c r="A142" s="20" t="s">
        <v>544</v>
      </c>
      <c r="B142" s="57">
        <v>42944</v>
      </c>
      <c r="C142" s="22">
        <v>43308</v>
      </c>
      <c r="D142" s="23" t="s">
        <v>14</v>
      </c>
      <c r="E142" s="24" t="s">
        <v>76</v>
      </c>
      <c r="F142" s="24" t="s">
        <v>250</v>
      </c>
      <c r="G142" s="90">
        <v>53</v>
      </c>
      <c r="H142" s="91" t="s">
        <v>18</v>
      </c>
      <c r="I142" s="27">
        <v>71</v>
      </c>
      <c r="J142" s="213"/>
      <c r="K142" s="28">
        <f t="shared" si="4"/>
        <v>2748339</v>
      </c>
      <c r="L142" s="233">
        <v>2.9853330000000002E-4</v>
      </c>
      <c r="M142" s="16">
        <f t="shared" si="5"/>
        <v>820.47</v>
      </c>
      <c r="N142" s="206" t="s">
        <v>20</v>
      </c>
      <c r="O142" s="82" t="s">
        <v>20</v>
      </c>
      <c r="P142" s="92" t="s">
        <v>253</v>
      </c>
    </row>
    <row r="143" spans="1:16" ht="15.75" thickBot="1">
      <c r="A143" s="20" t="s">
        <v>545</v>
      </c>
      <c r="B143" s="57">
        <v>42944</v>
      </c>
      <c r="C143" s="22">
        <v>43308</v>
      </c>
      <c r="D143" s="23" t="s">
        <v>14</v>
      </c>
      <c r="E143" s="24" t="s">
        <v>76</v>
      </c>
      <c r="F143" s="24" t="s">
        <v>250</v>
      </c>
      <c r="G143" s="90">
        <v>53</v>
      </c>
      <c r="H143" s="91" t="s">
        <v>18</v>
      </c>
      <c r="I143" s="27">
        <v>63.5</v>
      </c>
      <c r="J143" s="213"/>
      <c r="K143" s="28">
        <f t="shared" si="4"/>
        <v>2458021.5</v>
      </c>
      <c r="L143" s="233">
        <v>2.9853330000000002E-4</v>
      </c>
      <c r="M143" s="16">
        <f t="shared" si="5"/>
        <v>733.8</v>
      </c>
      <c r="N143" s="206" t="s">
        <v>20</v>
      </c>
      <c r="O143" s="82" t="s">
        <v>20</v>
      </c>
      <c r="P143" s="92" t="s">
        <v>254</v>
      </c>
    </row>
    <row r="144" spans="1:16" ht="15.75" thickBot="1">
      <c r="A144" s="20" t="s">
        <v>546</v>
      </c>
      <c r="B144" s="57">
        <v>42944</v>
      </c>
      <c r="C144" s="22">
        <v>43308</v>
      </c>
      <c r="D144" s="23" t="s">
        <v>14</v>
      </c>
      <c r="E144" s="24" t="s">
        <v>22</v>
      </c>
      <c r="F144" s="24" t="s">
        <v>27</v>
      </c>
      <c r="G144" s="90" t="s">
        <v>255</v>
      </c>
      <c r="H144" s="91" t="s">
        <v>18</v>
      </c>
      <c r="I144" s="27">
        <v>82.1</v>
      </c>
      <c r="J144" s="213"/>
      <c r="K144" s="28">
        <f t="shared" si="4"/>
        <v>3178008.9</v>
      </c>
      <c r="L144" s="233">
        <v>2.9853330000000002E-4</v>
      </c>
      <c r="M144" s="16">
        <f t="shared" si="5"/>
        <v>948.74</v>
      </c>
      <c r="N144" s="206" t="s">
        <v>20</v>
      </c>
      <c r="O144" s="82" t="s">
        <v>20</v>
      </c>
      <c r="P144" s="92" t="s">
        <v>256</v>
      </c>
    </row>
    <row r="145" spans="1:17" ht="15.75" thickBot="1">
      <c r="A145" s="20" t="s">
        <v>547</v>
      </c>
      <c r="B145" s="57">
        <v>42944</v>
      </c>
      <c r="C145" s="22">
        <v>43308</v>
      </c>
      <c r="D145" s="23" t="s">
        <v>14</v>
      </c>
      <c r="E145" s="24" t="s">
        <v>63</v>
      </c>
      <c r="F145" s="24" t="s">
        <v>257</v>
      </c>
      <c r="G145" s="90">
        <v>25</v>
      </c>
      <c r="H145" s="91" t="s">
        <v>24</v>
      </c>
      <c r="I145" s="27">
        <v>64.7</v>
      </c>
      <c r="J145" s="213"/>
      <c r="K145" s="28">
        <f t="shared" si="4"/>
        <v>2504472.3000000003</v>
      </c>
      <c r="L145" s="233">
        <v>2.9853330000000002E-4</v>
      </c>
      <c r="M145" s="16">
        <f t="shared" si="5"/>
        <v>747.67</v>
      </c>
      <c r="N145" s="206" t="s">
        <v>20</v>
      </c>
      <c r="O145" s="82" t="s">
        <v>20</v>
      </c>
      <c r="P145" s="93" t="s">
        <v>258</v>
      </c>
    </row>
    <row r="146" spans="1:17" ht="15.75" thickBot="1">
      <c r="A146" s="20" t="s">
        <v>548</v>
      </c>
      <c r="B146" s="57">
        <v>42944</v>
      </c>
      <c r="C146" s="22">
        <v>43308</v>
      </c>
      <c r="D146" s="23" t="s">
        <v>14</v>
      </c>
      <c r="E146" s="24" t="s">
        <v>63</v>
      </c>
      <c r="F146" s="24" t="s">
        <v>257</v>
      </c>
      <c r="G146" s="90">
        <v>44</v>
      </c>
      <c r="H146" s="91" t="s">
        <v>55</v>
      </c>
      <c r="I146" s="27">
        <v>330.5</v>
      </c>
      <c r="J146" s="213" t="s">
        <v>259</v>
      </c>
      <c r="K146" s="28">
        <f t="shared" si="4"/>
        <v>12793324.5</v>
      </c>
      <c r="L146" s="233">
        <v>2.9853330000000002E-4</v>
      </c>
      <c r="M146" s="16">
        <f t="shared" si="5"/>
        <v>3819.23</v>
      </c>
      <c r="N146" s="206" t="s">
        <v>20</v>
      </c>
      <c r="O146" s="82" t="s">
        <v>20</v>
      </c>
      <c r="P146" s="92" t="s">
        <v>260</v>
      </c>
    </row>
    <row r="147" spans="1:17" ht="30.75" thickBot="1">
      <c r="A147" s="20" t="s">
        <v>549</v>
      </c>
      <c r="B147" s="57">
        <v>42945</v>
      </c>
      <c r="C147" s="22">
        <v>43309</v>
      </c>
      <c r="D147" s="23" t="s">
        <v>261</v>
      </c>
      <c r="E147" s="95" t="s">
        <v>262</v>
      </c>
      <c r="F147" s="95" t="s">
        <v>263</v>
      </c>
      <c r="G147" s="89" t="s">
        <v>264</v>
      </c>
      <c r="H147" s="26" t="s">
        <v>265</v>
      </c>
      <c r="I147" s="27">
        <v>879.1</v>
      </c>
      <c r="J147" s="193" t="s">
        <v>266</v>
      </c>
      <c r="K147" s="28">
        <f t="shared" si="4"/>
        <v>34029081.899999999</v>
      </c>
      <c r="L147" s="233">
        <v>2.9853330000000002E-4</v>
      </c>
      <c r="M147" s="16">
        <f t="shared" si="5"/>
        <v>10158.81</v>
      </c>
      <c r="N147" s="206" t="s">
        <v>20</v>
      </c>
      <c r="O147" s="82" t="s">
        <v>20</v>
      </c>
      <c r="P147" s="34" t="s">
        <v>20</v>
      </c>
      <c r="Q147" s="19"/>
    </row>
    <row r="148" spans="1:17" ht="30.75" thickBot="1">
      <c r="A148" s="20" t="s">
        <v>550</v>
      </c>
      <c r="B148" s="57">
        <v>42945</v>
      </c>
      <c r="C148" s="22">
        <v>43309</v>
      </c>
      <c r="D148" s="23" t="s">
        <v>261</v>
      </c>
      <c r="E148" s="95" t="s">
        <v>262</v>
      </c>
      <c r="F148" s="95" t="s">
        <v>263</v>
      </c>
      <c r="G148" s="89" t="s">
        <v>267</v>
      </c>
      <c r="H148" s="26" t="s">
        <v>18</v>
      </c>
      <c r="I148" s="27">
        <v>55.1</v>
      </c>
      <c r="J148" s="193"/>
      <c r="K148" s="28">
        <f t="shared" si="4"/>
        <v>2132865.9</v>
      </c>
      <c r="L148" s="233">
        <v>2.9853330000000002E-4</v>
      </c>
      <c r="M148" s="16">
        <f t="shared" si="5"/>
        <v>636.73</v>
      </c>
      <c r="N148" s="206" t="s">
        <v>20</v>
      </c>
      <c r="O148" s="82" t="s">
        <v>20</v>
      </c>
      <c r="P148" s="34" t="s">
        <v>20</v>
      </c>
      <c r="Q148" s="19"/>
    </row>
    <row r="149" spans="1:17" ht="15.75" thickBot="1">
      <c r="A149" s="20" t="s">
        <v>551</v>
      </c>
      <c r="B149" s="57">
        <v>42945</v>
      </c>
      <c r="C149" s="22">
        <v>43309</v>
      </c>
      <c r="D149" s="23" t="s">
        <v>14</v>
      </c>
      <c r="E149" s="24" t="s">
        <v>26</v>
      </c>
      <c r="F149" s="32" t="s">
        <v>211</v>
      </c>
      <c r="G149" s="90" t="s">
        <v>268</v>
      </c>
      <c r="H149" s="26" t="s">
        <v>18</v>
      </c>
      <c r="I149" s="27">
        <v>135.19999999999999</v>
      </c>
      <c r="J149" s="193"/>
      <c r="K149" s="28">
        <f t="shared" si="4"/>
        <v>5233456.8</v>
      </c>
      <c r="L149" s="233">
        <v>2.9853330000000002E-4</v>
      </c>
      <c r="M149" s="16">
        <f t="shared" si="5"/>
        <v>1562.36</v>
      </c>
      <c r="N149" s="206" t="s">
        <v>20</v>
      </c>
      <c r="O149" s="82" t="s">
        <v>20</v>
      </c>
      <c r="P149" s="34" t="s">
        <v>20</v>
      </c>
      <c r="Q149" s="19"/>
    </row>
    <row r="150" spans="1:17" ht="15.75" thickBot="1">
      <c r="A150" s="20" t="s">
        <v>552</v>
      </c>
      <c r="B150" s="57">
        <v>42945</v>
      </c>
      <c r="C150" s="22">
        <v>43309</v>
      </c>
      <c r="D150" s="23" t="s">
        <v>14</v>
      </c>
      <c r="E150" s="24" t="s">
        <v>26</v>
      </c>
      <c r="F150" s="32" t="s">
        <v>211</v>
      </c>
      <c r="G150" s="90" t="s">
        <v>268</v>
      </c>
      <c r="H150" s="91" t="s">
        <v>55</v>
      </c>
      <c r="I150" s="27">
        <v>61.6</v>
      </c>
      <c r="J150" s="213" t="s">
        <v>269</v>
      </c>
      <c r="K150" s="28">
        <f t="shared" si="4"/>
        <v>2384474.4</v>
      </c>
      <c r="L150" s="233">
        <v>2.9853330000000002E-4</v>
      </c>
      <c r="M150" s="16">
        <f t="shared" si="5"/>
        <v>711.85</v>
      </c>
      <c r="N150" s="206" t="s">
        <v>20</v>
      </c>
      <c r="O150" s="82" t="s">
        <v>20</v>
      </c>
      <c r="P150" s="34" t="s">
        <v>20</v>
      </c>
    </row>
    <row r="151" spans="1:17" ht="15.75" thickBot="1">
      <c r="A151" s="20" t="s">
        <v>553</v>
      </c>
      <c r="B151" s="57">
        <v>42945</v>
      </c>
      <c r="C151" s="22">
        <v>43309</v>
      </c>
      <c r="D151" s="23" t="s">
        <v>14</v>
      </c>
      <c r="E151" s="24" t="s">
        <v>26</v>
      </c>
      <c r="F151" s="24" t="s">
        <v>223</v>
      </c>
      <c r="G151" s="90">
        <v>26</v>
      </c>
      <c r="H151" s="91" t="s">
        <v>24</v>
      </c>
      <c r="I151" s="27">
        <v>270.8</v>
      </c>
      <c r="J151" s="213"/>
      <c r="K151" s="28">
        <f t="shared" si="4"/>
        <v>10482397.200000001</v>
      </c>
      <c r="L151" s="233">
        <v>2.9853330000000002E-4</v>
      </c>
      <c r="M151" s="16">
        <f t="shared" si="5"/>
        <v>3129.34</v>
      </c>
      <c r="N151" s="206" t="s">
        <v>20</v>
      </c>
      <c r="O151" s="82" t="s">
        <v>20</v>
      </c>
      <c r="P151" s="34" t="s">
        <v>20</v>
      </c>
    </row>
    <row r="152" spans="1:17" ht="15.75" thickBot="1">
      <c r="A152" s="20" t="s">
        <v>554</v>
      </c>
      <c r="B152" s="57">
        <v>42945</v>
      </c>
      <c r="C152" s="22">
        <v>43309</v>
      </c>
      <c r="D152" s="23" t="s">
        <v>14</v>
      </c>
      <c r="E152" s="24" t="s">
        <v>22</v>
      </c>
      <c r="F152" s="24" t="s">
        <v>228</v>
      </c>
      <c r="G152" s="90">
        <v>90</v>
      </c>
      <c r="H152" s="91" t="s">
        <v>24</v>
      </c>
      <c r="I152" s="27">
        <v>108.5</v>
      </c>
      <c r="J152" s="213"/>
      <c r="K152" s="28">
        <f t="shared" si="4"/>
        <v>4199926.5</v>
      </c>
      <c r="L152" s="233">
        <v>2.9853330000000002E-4</v>
      </c>
      <c r="M152" s="16">
        <f t="shared" si="5"/>
        <v>1253.82</v>
      </c>
      <c r="N152" s="206" t="s">
        <v>20</v>
      </c>
      <c r="O152" s="82" t="s">
        <v>20</v>
      </c>
      <c r="P152" s="34" t="s">
        <v>20</v>
      </c>
    </row>
    <row r="153" spans="1:17" ht="15.75" thickBot="1">
      <c r="A153" s="20" t="s">
        <v>555</v>
      </c>
      <c r="B153" s="57">
        <v>42945</v>
      </c>
      <c r="C153" s="22">
        <v>43309</v>
      </c>
      <c r="D153" s="23" t="s">
        <v>14</v>
      </c>
      <c r="E153" s="24" t="s">
        <v>63</v>
      </c>
      <c r="F153" s="24" t="s">
        <v>248</v>
      </c>
      <c r="G153" s="90">
        <v>1</v>
      </c>
      <c r="H153" s="91" t="s">
        <v>55</v>
      </c>
      <c r="I153" s="27">
        <v>115.1</v>
      </c>
      <c r="J153" s="213" t="s">
        <v>270</v>
      </c>
      <c r="K153" s="28">
        <f t="shared" si="4"/>
        <v>4455405.8999999994</v>
      </c>
      <c r="L153" s="233">
        <v>2.9853330000000002E-4</v>
      </c>
      <c r="M153" s="16">
        <f t="shared" si="5"/>
        <v>1330.09</v>
      </c>
      <c r="N153" s="206" t="s">
        <v>20</v>
      </c>
      <c r="O153" s="82" t="s">
        <v>20</v>
      </c>
      <c r="P153" s="34" t="s">
        <v>20</v>
      </c>
    </row>
    <row r="154" spans="1:17" ht="15.75" thickBot="1">
      <c r="A154" s="20" t="s">
        <v>556</v>
      </c>
      <c r="B154" s="57">
        <v>42945</v>
      </c>
      <c r="C154" s="22">
        <v>43309</v>
      </c>
      <c r="D154" s="23" t="s">
        <v>14</v>
      </c>
      <c r="E154" s="24" t="s">
        <v>63</v>
      </c>
      <c r="F154" s="24" t="s">
        <v>248</v>
      </c>
      <c r="G154" s="90">
        <v>1</v>
      </c>
      <c r="H154" s="91" t="s">
        <v>24</v>
      </c>
      <c r="I154" s="27">
        <v>404.5</v>
      </c>
      <c r="J154" s="213"/>
      <c r="K154" s="28">
        <f t="shared" si="4"/>
        <v>15657790.5</v>
      </c>
      <c r="L154" s="233">
        <v>2.9853330000000002E-4</v>
      </c>
      <c r="M154" s="16">
        <f t="shared" si="5"/>
        <v>4674.37</v>
      </c>
      <c r="N154" s="206" t="s">
        <v>20</v>
      </c>
      <c r="O154" s="82" t="s">
        <v>20</v>
      </c>
      <c r="P154" s="34" t="s">
        <v>20</v>
      </c>
    </row>
    <row r="155" spans="1:17" ht="15.75" thickBot="1">
      <c r="A155" s="20" t="s">
        <v>557</v>
      </c>
      <c r="B155" s="57">
        <v>42945</v>
      </c>
      <c r="C155" s="22">
        <v>43309</v>
      </c>
      <c r="D155" s="23" t="s">
        <v>14</v>
      </c>
      <c r="E155" s="24" t="s">
        <v>63</v>
      </c>
      <c r="F155" s="24" t="s">
        <v>104</v>
      </c>
      <c r="G155" s="90">
        <v>3</v>
      </c>
      <c r="H155" s="91" t="s">
        <v>55</v>
      </c>
      <c r="I155" s="27">
        <v>278.5</v>
      </c>
      <c r="J155" s="213" t="s">
        <v>271</v>
      </c>
      <c r="K155" s="28">
        <f t="shared" si="4"/>
        <v>10780456.5</v>
      </c>
      <c r="L155" s="233">
        <v>2.9853330000000002E-4</v>
      </c>
      <c r="M155" s="16">
        <f t="shared" si="5"/>
        <v>3218.33</v>
      </c>
      <c r="N155" s="206" t="s">
        <v>20</v>
      </c>
      <c r="O155" s="82" t="s">
        <v>20</v>
      </c>
      <c r="P155" s="34" t="s">
        <v>20</v>
      </c>
    </row>
    <row r="156" spans="1:17" ht="15.75" thickBot="1">
      <c r="A156" s="20" t="s">
        <v>558</v>
      </c>
      <c r="B156" s="73">
        <v>42945</v>
      </c>
      <c r="C156" s="40">
        <v>43309</v>
      </c>
      <c r="D156" s="41" t="s">
        <v>14</v>
      </c>
      <c r="E156" s="42" t="s">
        <v>15</v>
      </c>
      <c r="F156" s="42" t="s">
        <v>272</v>
      </c>
      <c r="G156" s="96">
        <v>9</v>
      </c>
      <c r="H156" s="97" t="s">
        <v>18</v>
      </c>
      <c r="I156" s="45">
        <v>24.4</v>
      </c>
      <c r="J156" s="215"/>
      <c r="K156" s="46">
        <f t="shared" si="4"/>
        <v>944499.6</v>
      </c>
      <c r="L156" s="234">
        <v>2.9853330000000002E-4</v>
      </c>
      <c r="M156" s="16">
        <f t="shared" si="5"/>
        <v>281.95999999999998</v>
      </c>
      <c r="N156" s="208" t="s">
        <v>20</v>
      </c>
      <c r="O156" s="98" t="s">
        <v>20</v>
      </c>
      <c r="P156" s="48" t="s">
        <v>20</v>
      </c>
    </row>
    <row r="157" spans="1:17" ht="15.75" thickBot="1">
      <c r="A157" s="20" t="s">
        <v>559</v>
      </c>
      <c r="B157" s="49">
        <v>42948</v>
      </c>
      <c r="C157" s="11">
        <v>43312</v>
      </c>
      <c r="D157" s="12" t="s">
        <v>14</v>
      </c>
      <c r="E157" s="52" t="s">
        <v>52</v>
      </c>
      <c r="F157" s="53" t="s">
        <v>51</v>
      </c>
      <c r="G157" s="13">
        <v>155</v>
      </c>
      <c r="H157" s="14" t="s">
        <v>18</v>
      </c>
      <c r="I157" s="15">
        <v>415.2</v>
      </c>
      <c r="J157" s="212"/>
      <c r="K157" s="200">
        <f t="shared" si="4"/>
        <v>16071976.799999999</v>
      </c>
      <c r="L157" s="232">
        <v>2.9853330000000002E-4</v>
      </c>
      <c r="M157" s="16">
        <f t="shared" si="5"/>
        <v>4798.0200000000004</v>
      </c>
      <c r="N157" s="205" t="s">
        <v>19</v>
      </c>
      <c r="O157" s="88" t="s">
        <v>19</v>
      </c>
      <c r="P157" s="71" t="s">
        <v>273</v>
      </c>
    </row>
    <row r="158" spans="1:17" ht="15.75" thickBot="1">
      <c r="A158" s="20" t="s">
        <v>560</v>
      </c>
      <c r="B158" s="57">
        <v>42948</v>
      </c>
      <c r="C158" s="22">
        <v>43312</v>
      </c>
      <c r="D158" s="23" t="s">
        <v>14</v>
      </c>
      <c r="E158" s="24" t="s">
        <v>76</v>
      </c>
      <c r="F158" s="32" t="s">
        <v>125</v>
      </c>
      <c r="G158" s="25" t="s">
        <v>126</v>
      </c>
      <c r="H158" s="26" t="s">
        <v>18</v>
      </c>
      <c r="I158" s="27">
        <v>724.7</v>
      </c>
      <c r="J158" s="213"/>
      <c r="K158" s="28">
        <f t="shared" si="4"/>
        <v>28052412.300000001</v>
      </c>
      <c r="L158" s="233">
        <v>2.9853330000000002E-4</v>
      </c>
      <c r="M158" s="16">
        <f t="shared" si="5"/>
        <v>8374.58</v>
      </c>
      <c r="N158" s="206" t="s">
        <v>20</v>
      </c>
      <c r="O158" s="82" t="s">
        <v>20</v>
      </c>
      <c r="P158" s="34" t="s">
        <v>20</v>
      </c>
    </row>
    <row r="159" spans="1:17" ht="15.75" thickBot="1">
      <c r="A159" s="20" t="s">
        <v>561</v>
      </c>
      <c r="B159" s="57">
        <v>42950</v>
      </c>
      <c r="C159" s="22">
        <v>43314</v>
      </c>
      <c r="D159" s="23" t="s">
        <v>14</v>
      </c>
      <c r="E159" s="24" t="s">
        <v>31</v>
      </c>
      <c r="F159" s="32" t="s">
        <v>32</v>
      </c>
      <c r="G159" s="33" t="s">
        <v>33</v>
      </c>
      <c r="H159" s="26" t="s">
        <v>18</v>
      </c>
      <c r="I159" s="27">
        <v>18.2</v>
      </c>
      <c r="J159" s="213"/>
      <c r="K159" s="28">
        <f t="shared" si="4"/>
        <v>704503.79999999993</v>
      </c>
      <c r="L159" s="233">
        <v>2.9853330000000002E-4</v>
      </c>
      <c r="M159" s="16">
        <f t="shared" si="5"/>
        <v>210.32</v>
      </c>
      <c r="N159" s="207" t="s">
        <v>19</v>
      </c>
      <c r="O159" s="80" t="s">
        <v>19</v>
      </c>
      <c r="P159" s="34" t="s">
        <v>274</v>
      </c>
    </row>
    <row r="160" spans="1:17" ht="15.75" thickBot="1">
      <c r="A160" s="20" t="s">
        <v>562</v>
      </c>
      <c r="B160" s="57">
        <v>42962</v>
      </c>
      <c r="C160" s="22">
        <v>43326</v>
      </c>
      <c r="D160" s="23" t="s">
        <v>14</v>
      </c>
      <c r="E160" s="24" t="s">
        <v>31</v>
      </c>
      <c r="F160" s="32" t="s">
        <v>32</v>
      </c>
      <c r="G160" s="25">
        <v>15</v>
      </c>
      <c r="H160" s="26" t="s">
        <v>55</v>
      </c>
      <c r="I160" s="27">
        <v>1500.8</v>
      </c>
      <c r="J160" s="193" t="s">
        <v>275</v>
      </c>
      <c r="K160" s="28">
        <f t="shared" si="4"/>
        <v>58094467.199999996</v>
      </c>
      <c r="L160" s="233">
        <v>2.9853330000000002E-4</v>
      </c>
      <c r="M160" s="16">
        <f t="shared" si="5"/>
        <v>17343.13</v>
      </c>
      <c r="N160" s="206" t="s">
        <v>20</v>
      </c>
      <c r="O160" s="82" t="s">
        <v>20</v>
      </c>
      <c r="P160" s="34" t="s">
        <v>20</v>
      </c>
      <c r="Q160" s="19"/>
    </row>
    <row r="161" spans="1:17" ht="15.75" thickBot="1">
      <c r="A161" s="20" t="s">
        <v>563</v>
      </c>
      <c r="B161" s="57">
        <v>42962</v>
      </c>
      <c r="C161" s="22">
        <v>43326</v>
      </c>
      <c r="D161" s="23" t="s">
        <v>14</v>
      </c>
      <c r="E161" s="24" t="s">
        <v>119</v>
      </c>
      <c r="F161" s="32" t="s">
        <v>276</v>
      </c>
      <c r="G161" s="25">
        <v>16</v>
      </c>
      <c r="H161" s="26" t="s">
        <v>18</v>
      </c>
      <c r="I161" s="27">
        <v>386.7</v>
      </c>
      <c r="J161" s="193"/>
      <c r="K161" s="28">
        <f t="shared" si="4"/>
        <v>14968770.299999999</v>
      </c>
      <c r="L161" s="233">
        <v>2.9853330000000002E-4</v>
      </c>
      <c r="M161" s="16">
        <f t="shared" si="5"/>
        <v>4468.68</v>
      </c>
      <c r="N161" s="207" t="s">
        <v>20</v>
      </c>
      <c r="O161" s="80" t="s">
        <v>20</v>
      </c>
      <c r="P161" s="34" t="s">
        <v>20</v>
      </c>
      <c r="Q161" s="19"/>
    </row>
    <row r="162" spans="1:17" ht="15.75" thickBot="1">
      <c r="A162" s="20" t="s">
        <v>564</v>
      </c>
      <c r="B162" s="57">
        <v>42962</v>
      </c>
      <c r="C162" s="22">
        <v>43326</v>
      </c>
      <c r="D162" s="23" t="s">
        <v>14</v>
      </c>
      <c r="E162" s="23" t="s">
        <v>15</v>
      </c>
      <c r="F162" s="24" t="s">
        <v>190</v>
      </c>
      <c r="G162" s="25" t="s">
        <v>277</v>
      </c>
      <c r="H162" s="26" t="s">
        <v>18</v>
      </c>
      <c r="I162" s="27">
        <v>598</v>
      </c>
      <c r="J162" s="193"/>
      <c r="K162" s="28">
        <f t="shared" si="4"/>
        <v>23147982</v>
      </c>
      <c r="L162" s="233">
        <v>2.9853330000000002E-4</v>
      </c>
      <c r="M162" s="16">
        <f t="shared" si="5"/>
        <v>6910.44</v>
      </c>
      <c r="N162" s="206" t="s">
        <v>20</v>
      </c>
      <c r="O162" s="82" t="s">
        <v>20</v>
      </c>
      <c r="P162" s="34" t="s">
        <v>20</v>
      </c>
      <c r="Q162" s="19"/>
    </row>
    <row r="163" spans="1:17" ht="16.5" thickBot="1">
      <c r="A163" s="20" t="s">
        <v>565</v>
      </c>
      <c r="B163" s="57">
        <v>42967</v>
      </c>
      <c r="C163" s="22">
        <v>43331</v>
      </c>
      <c r="D163" s="23" t="s">
        <v>14</v>
      </c>
      <c r="E163" s="24" t="s">
        <v>63</v>
      </c>
      <c r="F163" s="32" t="s">
        <v>278</v>
      </c>
      <c r="G163" s="33" t="s">
        <v>279</v>
      </c>
      <c r="H163" s="26" t="s">
        <v>18</v>
      </c>
      <c r="I163" s="27">
        <v>145.30000000000001</v>
      </c>
      <c r="J163" s="193"/>
      <c r="K163" s="28">
        <f t="shared" si="4"/>
        <v>5624417.7000000002</v>
      </c>
      <c r="L163" s="233">
        <v>2.9853330000000002E-4</v>
      </c>
      <c r="M163" s="16">
        <f t="shared" si="5"/>
        <v>1679.08</v>
      </c>
      <c r="N163" s="206" t="s">
        <v>19</v>
      </c>
      <c r="O163" s="82" t="s">
        <v>20</v>
      </c>
      <c r="P163" s="34" t="s">
        <v>280</v>
      </c>
      <c r="Q163" s="72"/>
    </row>
    <row r="164" spans="1:17" ht="15.75" thickBot="1">
      <c r="A164" s="20" t="s">
        <v>566</v>
      </c>
      <c r="B164" s="73">
        <v>42974</v>
      </c>
      <c r="C164" s="40">
        <v>43338</v>
      </c>
      <c r="D164" s="41" t="s">
        <v>14</v>
      </c>
      <c r="E164" s="41" t="s">
        <v>70</v>
      </c>
      <c r="F164" s="99" t="s">
        <v>281</v>
      </c>
      <c r="G164" s="83">
        <v>14</v>
      </c>
      <c r="H164" s="44" t="s">
        <v>30</v>
      </c>
      <c r="I164" s="45">
        <v>181.3</v>
      </c>
      <c r="J164" s="204"/>
      <c r="K164" s="46">
        <f t="shared" si="4"/>
        <v>7017941.7000000002</v>
      </c>
      <c r="L164" s="235">
        <v>2.9853330000000002E-4</v>
      </c>
      <c r="M164" s="16">
        <f t="shared" si="5"/>
        <v>2095.09</v>
      </c>
      <c r="N164" s="214" t="s">
        <v>20</v>
      </c>
      <c r="O164" s="100" t="s">
        <v>20</v>
      </c>
      <c r="P164" s="48" t="s">
        <v>20</v>
      </c>
      <c r="Q164" s="19"/>
    </row>
    <row r="165" spans="1:17" ht="16.5" thickBot="1">
      <c r="A165" s="20" t="s">
        <v>567</v>
      </c>
      <c r="B165" s="49">
        <v>42979</v>
      </c>
      <c r="C165" s="11">
        <v>43343</v>
      </c>
      <c r="D165" s="12" t="s">
        <v>14</v>
      </c>
      <c r="E165" s="12" t="s">
        <v>70</v>
      </c>
      <c r="F165" s="101" t="s">
        <v>240</v>
      </c>
      <c r="G165" s="69">
        <v>17</v>
      </c>
      <c r="H165" s="14" t="s">
        <v>18</v>
      </c>
      <c r="I165" s="15">
        <v>108</v>
      </c>
      <c r="J165" s="192"/>
      <c r="K165" s="200">
        <f t="shared" si="4"/>
        <v>4180572</v>
      </c>
      <c r="L165" s="236">
        <v>2.9853330000000002E-4</v>
      </c>
      <c r="M165" s="16">
        <f t="shared" si="5"/>
        <v>1248.04</v>
      </c>
      <c r="N165" s="210" t="s">
        <v>20</v>
      </c>
      <c r="O165" s="102" t="s">
        <v>20</v>
      </c>
      <c r="P165" s="71" t="s">
        <v>282</v>
      </c>
      <c r="Q165" s="64"/>
    </row>
    <row r="166" spans="1:17" ht="16.5" thickBot="1">
      <c r="A166" s="20" t="s">
        <v>568</v>
      </c>
      <c r="B166" s="57">
        <v>42979</v>
      </c>
      <c r="C166" s="22">
        <v>43343</v>
      </c>
      <c r="D166" s="23" t="s">
        <v>14</v>
      </c>
      <c r="E166" s="24" t="s">
        <v>22</v>
      </c>
      <c r="F166" s="32" t="s">
        <v>67</v>
      </c>
      <c r="G166" s="33" t="s">
        <v>94</v>
      </c>
      <c r="H166" s="26" t="s">
        <v>24</v>
      </c>
      <c r="I166" s="27">
        <v>15.45</v>
      </c>
      <c r="J166" s="193"/>
      <c r="K166" s="28">
        <f t="shared" si="4"/>
        <v>598054.04999999993</v>
      </c>
      <c r="L166" s="233">
        <v>2.9853330000000002E-4</v>
      </c>
      <c r="M166" s="16">
        <f t="shared" si="5"/>
        <v>178.54</v>
      </c>
      <c r="N166" s="206" t="s">
        <v>19</v>
      </c>
      <c r="O166" s="82" t="s">
        <v>20</v>
      </c>
      <c r="P166" s="34" t="s">
        <v>283</v>
      </c>
      <c r="Q166" s="64"/>
    </row>
    <row r="167" spans="1:17" ht="16.5" thickBot="1">
      <c r="A167" s="20" t="s">
        <v>569</v>
      </c>
      <c r="B167" s="57">
        <v>42979</v>
      </c>
      <c r="C167" s="22">
        <v>43343</v>
      </c>
      <c r="D167" s="23" t="s">
        <v>14</v>
      </c>
      <c r="E167" s="24" t="s">
        <v>52</v>
      </c>
      <c r="F167" s="32" t="s">
        <v>284</v>
      </c>
      <c r="G167" s="33" t="s">
        <v>285</v>
      </c>
      <c r="H167" s="26" t="s">
        <v>55</v>
      </c>
      <c r="I167" s="27">
        <v>2430.4</v>
      </c>
      <c r="J167" s="193" t="s">
        <v>286</v>
      </c>
      <c r="K167" s="28">
        <f t="shared" si="4"/>
        <v>94078353.600000009</v>
      </c>
      <c r="L167" s="233">
        <v>2.9853330000000002E-4</v>
      </c>
      <c r="M167" s="16">
        <f t="shared" si="5"/>
        <v>28085.52</v>
      </c>
      <c r="N167" s="206" t="s">
        <v>19</v>
      </c>
      <c r="O167" s="82" t="s">
        <v>19</v>
      </c>
      <c r="P167" s="34" t="s">
        <v>287</v>
      </c>
      <c r="Q167" s="64"/>
    </row>
    <row r="168" spans="1:17" ht="16.5" thickBot="1">
      <c r="A168" s="20" t="s">
        <v>570</v>
      </c>
      <c r="B168" s="57">
        <v>42979</v>
      </c>
      <c r="C168" s="22">
        <v>43343</v>
      </c>
      <c r="D168" s="23" t="s">
        <v>14</v>
      </c>
      <c r="E168" s="24" t="s">
        <v>52</v>
      </c>
      <c r="F168" s="32" t="s">
        <v>284</v>
      </c>
      <c r="G168" s="33" t="s">
        <v>285</v>
      </c>
      <c r="H168" s="26" t="s">
        <v>55</v>
      </c>
      <c r="I168" s="27">
        <v>124.8</v>
      </c>
      <c r="J168" s="193" t="s">
        <v>288</v>
      </c>
      <c r="K168" s="28">
        <f t="shared" si="4"/>
        <v>4830883.2</v>
      </c>
      <c r="L168" s="233">
        <v>2.9853330000000002E-4</v>
      </c>
      <c r="M168" s="16">
        <f t="shared" si="5"/>
        <v>1442.18</v>
      </c>
      <c r="N168" s="206" t="s">
        <v>19</v>
      </c>
      <c r="O168" s="82" t="s">
        <v>19</v>
      </c>
      <c r="P168" s="34" t="s">
        <v>287</v>
      </c>
      <c r="Q168" s="64"/>
    </row>
    <row r="169" spans="1:17" ht="15.75" thickBot="1">
      <c r="A169" s="20" t="s">
        <v>571</v>
      </c>
      <c r="B169" s="57">
        <v>42979</v>
      </c>
      <c r="C169" s="22">
        <v>43343</v>
      </c>
      <c r="D169" s="23" t="s">
        <v>14</v>
      </c>
      <c r="E169" s="24" t="s">
        <v>76</v>
      </c>
      <c r="F169" s="32" t="s">
        <v>289</v>
      </c>
      <c r="G169" s="25" t="s">
        <v>290</v>
      </c>
      <c r="H169" s="26" t="s">
        <v>18</v>
      </c>
      <c r="I169" s="27">
        <v>246.1</v>
      </c>
      <c r="J169" s="193"/>
      <c r="K169" s="28">
        <f t="shared" si="4"/>
        <v>9526284.9000000004</v>
      </c>
      <c r="L169" s="233">
        <v>2.9853330000000002E-4</v>
      </c>
      <c r="M169" s="16">
        <f t="shared" si="5"/>
        <v>2843.91</v>
      </c>
      <c r="N169" s="206" t="s">
        <v>20</v>
      </c>
      <c r="O169" s="82" t="s">
        <v>20</v>
      </c>
      <c r="P169" s="34" t="s">
        <v>291</v>
      </c>
      <c r="Q169" s="19"/>
    </row>
    <row r="170" spans="1:17" ht="16.5" thickBot="1">
      <c r="A170" s="20" t="s">
        <v>572</v>
      </c>
      <c r="B170" s="57">
        <v>42987</v>
      </c>
      <c r="C170" s="22">
        <v>43351</v>
      </c>
      <c r="D170" s="23" t="s">
        <v>14</v>
      </c>
      <c r="E170" s="24" t="s">
        <v>70</v>
      </c>
      <c r="F170" s="32" t="s">
        <v>107</v>
      </c>
      <c r="G170" s="33" t="s">
        <v>292</v>
      </c>
      <c r="H170" s="26" t="s">
        <v>24</v>
      </c>
      <c r="I170" s="27">
        <v>51.3</v>
      </c>
      <c r="J170" s="193"/>
      <c r="K170" s="28">
        <f t="shared" si="4"/>
        <v>1985771.7</v>
      </c>
      <c r="L170" s="233">
        <v>2.9853330000000002E-4</v>
      </c>
      <c r="M170" s="16">
        <f t="shared" si="5"/>
        <v>592.82000000000005</v>
      </c>
      <c r="N170" s="206" t="s">
        <v>20</v>
      </c>
      <c r="O170" s="82" t="s">
        <v>20</v>
      </c>
      <c r="P170" s="34" t="s">
        <v>20</v>
      </c>
      <c r="Q170" s="72"/>
    </row>
    <row r="171" spans="1:17" ht="48.75" customHeight="1" thickBot="1">
      <c r="A171" s="20" t="s">
        <v>573</v>
      </c>
      <c r="B171" s="57">
        <v>42987</v>
      </c>
      <c r="C171" s="22">
        <v>43351</v>
      </c>
      <c r="D171" s="23" t="s">
        <v>261</v>
      </c>
      <c r="E171" s="23" t="s">
        <v>293</v>
      </c>
      <c r="F171" s="103" t="s">
        <v>294</v>
      </c>
      <c r="G171" s="33" t="s">
        <v>106</v>
      </c>
      <c r="H171" s="26" t="s">
        <v>18</v>
      </c>
      <c r="I171" s="27">
        <v>31.6</v>
      </c>
      <c r="J171" s="193"/>
      <c r="K171" s="28">
        <f t="shared" si="4"/>
        <v>1223204.4000000001</v>
      </c>
      <c r="L171" s="233">
        <v>2.9853330000000002E-4</v>
      </c>
      <c r="M171" s="16">
        <f t="shared" si="5"/>
        <v>365.17</v>
      </c>
      <c r="N171" s="211" t="s">
        <v>20</v>
      </c>
      <c r="O171" s="104" t="s">
        <v>20</v>
      </c>
      <c r="P171" s="34" t="s">
        <v>20</v>
      </c>
      <c r="Q171" s="19"/>
    </row>
    <row r="172" spans="1:17" ht="15.75" thickBot="1">
      <c r="A172" s="20" t="s">
        <v>574</v>
      </c>
      <c r="B172" s="57">
        <v>42987</v>
      </c>
      <c r="C172" s="22">
        <v>43351</v>
      </c>
      <c r="D172" s="23" t="s">
        <v>14</v>
      </c>
      <c r="E172" s="23" t="s">
        <v>63</v>
      </c>
      <c r="F172" s="103" t="s">
        <v>295</v>
      </c>
      <c r="G172" s="33" t="s">
        <v>296</v>
      </c>
      <c r="H172" s="26" t="s">
        <v>18</v>
      </c>
      <c r="I172" s="27">
        <v>76.900000000000006</v>
      </c>
      <c r="J172" s="193"/>
      <c r="K172" s="28">
        <f t="shared" si="4"/>
        <v>2976722.1</v>
      </c>
      <c r="L172" s="233">
        <v>2.9853330000000002E-4</v>
      </c>
      <c r="M172" s="16">
        <f t="shared" si="5"/>
        <v>888.65</v>
      </c>
      <c r="N172" s="211" t="s">
        <v>20</v>
      </c>
      <c r="O172" s="104" t="s">
        <v>20</v>
      </c>
      <c r="P172" s="34" t="s">
        <v>20</v>
      </c>
      <c r="Q172" s="19"/>
    </row>
    <row r="173" spans="1:17" ht="16.5" thickBot="1">
      <c r="A173" s="20" t="s">
        <v>575</v>
      </c>
      <c r="B173" s="57">
        <v>42989</v>
      </c>
      <c r="C173" s="22">
        <v>43353</v>
      </c>
      <c r="D173" s="23" t="s">
        <v>14</v>
      </c>
      <c r="E173" s="24" t="s">
        <v>70</v>
      </c>
      <c r="F173" s="24" t="s">
        <v>297</v>
      </c>
      <c r="G173" s="33" t="s">
        <v>298</v>
      </c>
      <c r="H173" s="63" t="s">
        <v>18</v>
      </c>
      <c r="I173" s="27">
        <v>326</v>
      </c>
      <c r="J173" s="193"/>
      <c r="K173" s="28">
        <f t="shared" si="4"/>
        <v>12619134</v>
      </c>
      <c r="L173" s="233">
        <v>2.9853330000000002E-4</v>
      </c>
      <c r="M173" s="16">
        <f t="shared" si="5"/>
        <v>3767.23</v>
      </c>
      <c r="N173" s="207" t="s">
        <v>19</v>
      </c>
      <c r="O173" s="80" t="s">
        <v>19</v>
      </c>
      <c r="P173" s="34" t="s">
        <v>163</v>
      </c>
      <c r="Q173" s="64"/>
    </row>
    <row r="174" spans="1:17" ht="16.5" thickBot="1">
      <c r="A174" s="20" t="s">
        <v>576</v>
      </c>
      <c r="B174" s="57">
        <v>42989</v>
      </c>
      <c r="C174" s="22">
        <v>43353</v>
      </c>
      <c r="D174" s="23" t="s">
        <v>14</v>
      </c>
      <c r="E174" s="24" t="s">
        <v>119</v>
      </c>
      <c r="F174" s="24" t="s">
        <v>299</v>
      </c>
      <c r="G174" s="25">
        <v>11</v>
      </c>
      <c r="H174" s="63" t="s">
        <v>18</v>
      </c>
      <c r="I174" s="27">
        <v>76.3</v>
      </c>
      <c r="J174" s="193"/>
      <c r="K174" s="28">
        <f t="shared" si="4"/>
        <v>2953496.6999999997</v>
      </c>
      <c r="L174" s="233">
        <v>2.9853330000000002E-4</v>
      </c>
      <c r="M174" s="16">
        <f t="shared" si="5"/>
        <v>881.72</v>
      </c>
      <c r="N174" s="207" t="s">
        <v>20</v>
      </c>
      <c r="O174" s="80" t="s">
        <v>20</v>
      </c>
      <c r="P174" s="34" t="s">
        <v>300</v>
      </c>
      <c r="Q174" s="64"/>
    </row>
    <row r="175" spans="1:17" ht="16.5" thickBot="1">
      <c r="A175" s="20" t="s">
        <v>577</v>
      </c>
      <c r="B175" s="57">
        <v>42989</v>
      </c>
      <c r="C175" s="22">
        <v>43353</v>
      </c>
      <c r="D175" s="23" t="s">
        <v>14</v>
      </c>
      <c r="E175" s="24" t="s">
        <v>119</v>
      </c>
      <c r="F175" s="24" t="s">
        <v>299</v>
      </c>
      <c r="G175" s="25">
        <v>11</v>
      </c>
      <c r="H175" s="63" t="s">
        <v>24</v>
      </c>
      <c r="I175" s="27">
        <v>70.5</v>
      </c>
      <c r="J175" s="193"/>
      <c r="K175" s="28">
        <f t="shared" si="4"/>
        <v>2728984.5</v>
      </c>
      <c r="L175" s="233">
        <v>2.9853330000000002E-4</v>
      </c>
      <c r="M175" s="16">
        <f t="shared" si="5"/>
        <v>814.69</v>
      </c>
      <c r="N175" s="207" t="s">
        <v>20</v>
      </c>
      <c r="O175" s="80" t="s">
        <v>20</v>
      </c>
      <c r="P175" s="34" t="s">
        <v>20</v>
      </c>
      <c r="Q175" s="64"/>
    </row>
    <row r="176" spans="1:17" ht="15.75" thickBot="1">
      <c r="A176" s="20" t="s">
        <v>578</v>
      </c>
      <c r="B176" s="57">
        <v>42998</v>
      </c>
      <c r="C176" s="22">
        <v>43362</v>
      </c>
      <c r="D176" s="23" t="s">
        <v>14</v>
      </c>
      <c r="E176" s="24" t="s">
        <v>26</v>
      </c>
      <c r="F176" s="32" t="s">
        <v>301</v>
      </c>
      <c r="G176" s="25">
        <v>33</v>
      </c>
      <c r="H176" s="26" t="s">
        <v>24</v>
      </c>
      <c r="I176" s="27">
        <v>131.69999999999999</v>
      </c>
      <c r="J176" s="193"/>
      <c r="K176" s="28">
        <f t="shared" si="4"/>
        <v>5097975.3</v>
      </c>
      <c r="L176" s="233">
        <v>2.9853330000000002E-4</v>
      </c>
      <c r="M176" s="16">
        <f t="shared" si="5"/>
        <v>1521.92</v>
      </c>
      <c r="N176" s="206" t="s">
        <v>20</v>
      </c>
      <c r="O176" s="82" t="s">
        <v>20</v>
      </c>
      <c r="P176" s="34" t="s">
        <v>20</v>
      </c>
      <c r="Q176" s="19"/>
    </row>
    <row r="177" spans="1:17" ht="15.75" thickBot="1">
      <c r="A177" s="20" t="s">
        <v>579</v>
      </c>
      <c r="B177" s="57">
        <v>42998</v>
      </c>
      <c r="C177" s="22">
        <v>43362</v>
      </c>
      <c r="D177" s="23" t="s">
        <v>14</v>
      </c>
      <c r="E177" s="24" t="s">
        <v>31</v>
      </c>
      <c r="F177" s="32" t="s">
        <v>32</v>
      </c>
      <c r="G177" s="33" t="s">
        <v>33</v>
      </c>
      <c r="H177" s="26" t="s">
        <v>18</v>
      </c>
      <c r="I177" s="27">
        <v>31.2</v>
      </c>
      <c r="J177" s="193"/>
      <c r="K177" s="28">
        <f t="shared" si="4"/>
        <v>1207720.8</v>
      </c>
      <c r="L177" s="233">
        <v>2.9853330000000002E-4</v>
      </c>
      <c r="M177" s="16">
        <f t="shared" si="5"/>
        <v>360.54</v>
      </c>
      <c r="N177" s="206" t="s">
        <v>19</v>
      </c>
      <c r="O177" s="82" t="s">
        <v>20</v>
      </c>
      <c r="P177" s="34" t="s">
        <v>302</v>
      </c>
      <c r="Q177" s="19"/>
    </row>
    <row r="178" spans="1:17" ht="15.75" thickBot="1">
      <c r="A178" s="20" t="s">
        <v>580</v>
      </c>
      <c r="B178" s="57">
        <v>43000</v>
      </c>
      <c r="C178" s="22">
        <v>43364</v>
      </c>
      <c r="D178" s="23" t="s">
        <v>14</v>
      </c>
      <c r="E178" s="31" t="s">
        <v>63</v>
      </c>
      <c r="F178" s="31" t="s">
        <v>303</v>
      </c>
      <c r="G178" s="25">
        <v>55</v>
      </c>
      <c r="H178" s="105" t="s">
        <v>18</v>
      </c>
      <c r="I178" s="31">
        <v>676</v>
      </c>
      <c r="J178" s="209"/>
      <c r="K178" s="28">
        <f t="shared" si="4"/>
        <v>26167284</v>
      </c>
      <c r="L178" s="233">
        <v>2.9853330000000002E-4</v>
      </c>
      <c r="M178" s="16">
        <f t="shared" si="5"/>
        <v>7811.81</v>
      </c>
      <c r="N178" s="206" t="s">
        <v>20</v>
      </c>
      <c r="O178" s="82" t="s">
        <v>20</v>
      </c>
      <c r="P178" s="30" t="s">
        <v>304</v>
      </c>
      <c r="Q178" s="19"/>
    </row>
    <row r="179" spans="1:17" ht="15.75" thickBot="1">
      <c r="A179" s="20" t="s">
        <v>581</v>
      </c>
      <c r="B179" s="57">
        <v>43004</v>
      </c>
      <c r="C179" s="22">
        <v>43368</v>
      </c>
      <c r="D179" s="23" t="s">
        <v>14</v>
      </c>
      <c r="E179" s="31" t="s">
        <v>31</v>
      </c>
      <c r="F179" s="31" t="s">
        <v>305</v>
      </c>
      <c r="G179" s="25">
        <v>12</v>
      </c>
      <c r="H179" s="105" t="s">
        <v>24</v>
      </c>
      <c r="I179" s="31">
        <v>117.4</v>
      </c>
      <c r="J179" s="193"/>
      <c r="K179" s="28">
        <f t="shared" si="4"/>
        <v>4544436.6000000006</v>
      </c>
      <c r="L179" s="233">
        <v>2.9853330000000002E-4</v>
      </c>
      <c r="M179" s="16">
        <f t="shared" si="5"/>
        <v>1356.67</v>
      </c>
      <c r="N179" s="206" t="s">
        <v>20</v>
      </c>
      <c r="O179" s="82" t="s">
        <v>20</v>
      </c>
      <c r="P179" s="106" t="s">
        <v>20</v>
      </c>
      <c r="Q179" s="19"/>
    </row>
    <row r="180" spans="1:17" ht="15.75" thickBot="1">
      <c r="A180" s="20" t="s">
        <v>582</v>
      </c>
      <c r="B180" s="57">
        <v>43004</v>
      </c>
      <c r="C180" s="22">
        <v>43368</v>
      </c>
      <c r="D180" s="23" t="s">
        <v>14</v>
      </c>
      <c r="E180" s="31" t="s">
        <v>52</v>
      </c>
      <c r="F180" s="31" t="s">
        <v>306</v>
      </c>
      <c r="G180" s="25">
        <v>54</v>
      </c>
      <c r="H180" s="105" t="s">
        <v>18</v>
      </c>
      <c r="I180" s="31">
        <v>99.1</v>
      </c>
      <c r="J180" s="193"/>
      <c r="K180" s="28">
        <f t="shared" si="4"/>
        <v>3836061.9</v>
      </c>
      <c r="L180" s="233">
        <v>2.9853330000000002E-4</v>
      </c>
      <c r="M180" s="16">
        <f t="shared" si="5"/>
        <v>1145.19</v>
      </c>
      <c r="N180" s="206" t="s">
        <v>20</v>
      </c>
      <c r="O180" s="82" t="s">
        <v>19</v>
      </c>
      <c r="P180" s="106" t="s">
        <v>307</v>
      </c>
      <c r="Q180" s="19"/>
    </row>
    <row r="181" spans="1:17" ht="15.75" thickBot="1">
      <c r="A181" s="20" t="s">
        <v>583</v>
      </c>
      <c r="B181" s="57">
        <v>43004</v>
      </c>
      <c r="C181" s="22">
        <v>43368</v>
      </c>
      <c r="D181" s="23" t="s">
        <v>14</v>
      </c>
      <c r="E181" s="31" t="s">
        <v>22</v>
      </c>
      <c r="F181" s="31" t="s">
        <v>36</v>
      </c>
      <c r="G181" s="25">
        <v>18</v>
      </c>
      <c r="H181" s="105" t="s">
        <v>24</v>
      </c>
      <c r="I181" s="31">
        <v>55.2</v>
      </c>
      <c r="J181" s="193"/>
      <c r="K181" s="28">
        <f t="shared" si="4"/>
        <v>2136736.8000000003</v>
      </c>
      <c r="L181" s="233">
        <v>2.9853330000000002E-4</v>
      </c>
      <c r="M181" s="16">
        <f t="shared" si="5"/>
        <v>637.89</v>
      </c>
      <c r="N181" s="206" t="s">
        <v>20</v>
      </c>
      <c r="O181" s="82" t="s">
        <v>20</v>
      </c>
      <c r="P181" s="106" t="s">
        <v>308</v>
      </c>
      <c r="Q181" s="19"/>
    </row>
    <row r="182" spans="1:17" ht="15.75" thickBot="1">
      <c r="A182" s="20" t="s">
        <v>584</v>
      </c>
      <c r="B182" s="57">
        <v>43004</v>
      </c>
      <c r="C182" s="22">
        <v>43368</v>
      </c>
      <c r="D182" s="23" t="s">
        <v>14</v>
      </c>
      <c r="E182" s="31" t="s">
        <v>70</v>
      </c>
      <c r="F182" s="31" t="s">
        <v>309</v>
      </c>
      <c r="G182" s="25">
        <v>29</v>
      </c>
      <c r="H182" s="105" t="s">
        <v>18</v>
      </c>
      <c r="I182" s="31">
        <v>309.8</v>
      </c>
      <c r="J182" s="193"/>
      <c r="K182" s="28">
        <f t="shared" si="4"/>
        <v>11992048.200000001</v>
      </c>
      <c r="L182" s="233">
        <v>2.9853330000000002E-4</v>
      </c>
      <c r="M182" s="16">
        <f t="shared" si="5"/>
        <v>3580.03</v>
      </c>
      <c r="N182" s="206" t="s">
        <v>20</v>
      </c>
      <c r="O182" s="82" t="s">
        <v>20</v>
      </c>
      <c r="P182" s="106" t="s">
        <v>310</v>
      </c>
      <c r="Q182" s="19"/>
    </row>
    <row r="183" spans="1:17" ht="15.75" thickBot="1">
      <c r="A183" s="20" t="s">
        <v>585</v>
      </c>
      <c r="B183" s="57">
        <v>43004</v>
      </c>
      <c r="C183" s="22">
        <v>43368</v>
      </c>
      <c r="D183" s="23" t="s">
        <v>14</v>
      </c>
      <c r="E183" s="31" t="s">
        <v>70</v>
      </c>
      <c r="F183" s="31" t="s">
        <v>309</v>
      </c>
      <c r="G183" s="25">
        <v>29</v>
      </c>
      <c r="H183" s="105" t="s">
        <v>18</v>
      </c>
      <c r="I183" s="31">
        <v>264.10000000000002</v>
      </c>
      <c r="J183" s="193"/>
      <c r="K183" s="28">
        <f t="shared" si="4"/>
        <v>10223046.9</v>
      </c>
      <c r="L183" s="233">
        <v>2.9853330000000002E-4</v>
      </c>
      <c r="M183" s="16">
        <f t="shared" si="5"/>
        <v>3051.92</v>
      </c>
      <c r="N183" s="206" t="s">
        <v>20</v>
      </c>
      <c r="O183" s="82" t="s">
        <v>20</v>
      </c>
      <c r="P183" s="106" t="s">
        <v>310</v>
      </c>
      <c r="Q183" s="19"/>
    </row>
    <row r="184" spans="1:17" ht="15.75" thickBot="1">
      <c r="A184" s="20" t="s">
        <v>586</v>
      </c>
      <c r="B184" s="57">
        <v>43004</v>
      </c>
      <c r="C184" s="22">
        <v>43368</v>
      </c>
      <c r="D184" s="23" t="s">
        <v>14</v>
      </c>
      <c r="E184" s="31" t="s">
        <v>70</v>
      </c>
      <c r="F184" s="31" t="s">
        <v>309</v>
      </c>
      <c r="G184" s="25">
        <v>29</v>
      </c>
      <c r="H184" s="105" t="s">
        <v>18</v>
      </c>
      <c r="I184" s="31">
        <v>1818.3</v>
      </c>
      <c r="J184" s="193"/>
      <c r="K184" s="28">
        <f t="shared" si="4"/>
        <v>70384574.700000003</v>
      </c>
      <c r="L184" s="233">
        <v>2.9853330000000002E-4</v>
      </c>
      <c r="M184" s="16">
        <f t="shared" si="5"/>
        <v>21012.14</v>
      </c>
      <c r="N184" s="206" t="s">
        <v>20</v>
      </c>
      <c r="O184" s="82" t="s">
        <v>20</v>
      </c>
      <c r="P184" s="106" t="s">
        <v>310</v>
      </c>
      <c r="Q184" s="19"/>
    </row>
    <row r="185" spans="1:17" ht="15.75" thickBot="1">
      <c r="A185" s="20" t="s">
        <v>587</v>
      </c>
      <c r="B185" s="57">
        <v>43004</v>
      </c>
      <c r="C185" s="22">
        <v>43368</v>
      </c>
      <c r="D185" s="23" t="s">
        <v>14</v>
      </c>
      <c r="E185" s="31" t="s">
        <v>22</v>
      </c>
      <c r="F185" s="31" t="s">
        <v>49</v>
      </c>
      <c r="G185" s="25">
        <v>9</v>
      </c>
      <c r="H185" s="105" t="s">
        <v>24</v>
      </c>
      <c r="I185" s="31">
        <v>130.4</v>
      </c>
      <c r="J185" s="105"/>
      <c r="K185" s="28">
        <f t="shared" si="4"/>
        <v>5047653.6000000006</v>
      </c>
      <c r="L185" s="233">
        <v>2.9853330000000002E-4</v>
      </c>
      <c r="M185" s="16">
        <f t="shared" si="5"/>
        <v>1506.89</v>
      </c>
      <c r="N185" s="206" t="s">
        <v>20</v>
      </c>
      <c r="O185" s="82" t="s">
        <v>20</v>
      </c>
      <c r="P185" s="106" t="s">
        <v>311</v>
      </c>
      <c r="Q185" s="19"/>
    </row>
    <row r="186" spans="1:17" ht="15.75" thickBot="1">
      <c r="A186" s="20" t="s">
        <v>588</v>
      </c>
      <c r="B186" s="57">
        <v>43004</v>
      </c>
      <c r="C186" s="22">
        <v>43368</v>
      </c>
      <c r="D186" s="23" t="s">
        <v>14</v>
      </c>
      <c r="E186" s="31" t="s">
        <v>63</v>
      </c>
      <c r="F186" s="31" t="s">
        <v>312</v>
      </c>
      <c r="G186" s="25" t="s">
        <v>313</v>
      </c>
      <c r="H186" s="105" t="s">
        <v>18</v>
      </c>
      <c r="I186" s="31">
        <v>497.2</v>
      </c>
      <c r="J186" s="193"/>
      <c r="K186" s="28">
        <f t="shared" si="4"/>
        <v>19246114.800000001</v>
      </c>
      <c r="L186" s="233">
        <v>2.9853330000000002E-4</v>
      </c>
      <c r="M186" s="16">
        <f t="shared" si="5"/>
        <v>5745.61</v>
      </c>
      <c r="N186" s="206" t="s">
        <v>20</v>
      </c>
      <c r="O186" s="82" t="s">
        <v>19</v>
      </c>
      <c r="P186" s="106" t="s">
        <v>307</v>
      </c>
      <c r="Q186" s="19"/>
    </row>
    <row r="187" spans="1:17" ht="15.75" thickBot="1">
      <c r="A187" s="20" t="s">
        <v>589</v>
      </c>
      <c r="B187" s="57">
        <v>43004</v>
      </c>
      <c r="C187" s="22">
        <v>43368</v>
      </c>
      <c r="D187" s="23" t="s">
        <v>14</v>
      </c>
      <c r="E187" s="31" t="s">
        <v>52</v>
      </c>
      <c r="F187" s="31" t="s">
        <v>51</v>
      </c>
      <c r="G187" s="25" t="s">
        <v>314</v>
      </c>
      <c r="H187" s="105" t="s">
        <v>18</v>
      </c>
      <c r="I187" s="31">
        <v>132.69999999999999</v>
      </c>
      <c r="J187" s="193"/>
      <c r="K187" s="28">
        <f t="shared" si="4"/>
        <v>5136684.3</v>
      </c>
      <c r="L187" s="233">
        <v>2.9853330000000002E-4</v>
      </c>
      <c r="M187" s="16">
        <f t="shared" si="5"/>
        <v>1533.47</v>
      </c>
      <c r="N187" s="206" t="s">
        <v>20</v>
      </c>
      <c r="O187" s="82" t="s">
        <v>20</v>
      </c>
      <c r="P187" s="106" t="s">
        <v>315</v>
      </c>
      <c r="Q187" s="19"/>
    </row>
    <row r="188" spans="1:17" ht="15.75" thickBot="1">
      <c r="A188" s="20" t="s">
        <v>590</v>
      </c>
      <c r="B188" s="57">
        <v>43004</v>
      </c>
      <c r="C188" s="22">
        <v>43368</v>
      </c>
      <c r="D188" s="23" t="s">
        <v>14</v>
      </c>
      <c r="E188" s="31" t="s">
        <v>45</v>
      </c>
      <c r="F188" s="31" t="s">
        <v>156</v>
      </c>
      <c r="G188" s="25">
        <v>106</v>
      </c>
      <c r="H188" s="105" t="s">
        <v>18</v>
      </c>
      <c r="I188" s="31">
        <v>176.3</v>
      </c>
      <c r="J188" s="193"/>
      <c r="K188" s="28">
        <f t="shared" si="4"/>
        <v>6824396.7000000002</v>
      </c>
      <c r="L188" s="233">
        <v>2.9853330000000002E-4</v>
      </c>
      <c r="M188" s="16">
        <f t="shared" si="5"/>
        <v>2037.31</v>
      </c>
      <c r="N188" s="206" t="s">
        <v>19</v>
      </c>
      <c r="O188" s="82" t="s">
        <v>19</v>
      </c>
      <c r="P188" s="106" t="s">
        <v>316</v>
      </c>
      <c r="Q188" s="19"/>
    </row>
    <row r="189" spans="1:17" ht="15.75" thickBot="1">
      <c r="A189" s="20" t="s">
        <v>591</v>
      </c>
      <c r="B189" s="57">
        <v>43004</v>
      </c>
      <c r="C189" s="22">
        <v>43368</v>
      </c>
      <c r="D189" s="23" t="s">
        <v>14</v>
      </c>
      <c r="E189" s="31" t="s">
        <v>70</v>
      </c>
      <c r="F189" s="31" t="s">
        <v>317</v>
      </c>
      <c r="G189" s="25">
        <v>17</v>
      </c>
      <c r="H189" s="105" t="s">
        <v>24</v>
      </c>
      <c r="I189" s="31">
        <v>296.39999999999998</v>
      </c>
      <c r="J189" s="193"/>
      <c r="K189" s="28">
        <f t="shared" si="4"/>
        <v>11473347.6</v>
      </c>
      <c r="L189" s="233">
        <v>2.9853330000000002E-4</v>
      </c>
      <c r="M189" s="16">
        <f t="shared" si="5"/>
        <v>3425.18</v>
      </c>
      <c r="N189" s="206" t="s">
        <v>20</v>
      </c>
      <c r="O189" s="82" t="s">
        <v>20</v>
      </c>
      <c r="P189" s="106" t="s">
        <v>310</v>
      </c>
      <c r="Q189" s="19"/>
    </row>
    <row r="190" spans="1:17" ht="15.75" thickBot="1">
      <c r="A190" s="20" t="s">
        <v>592</v>
      </c>
      <c r="B190" s="57">
        <v>43004</v>
      </c>
      <c r="C190" s="22">
        <v>43368</v>
      </c>
      <c r="D190" s="23" t="s">
        <v>14</v>
      </c>
      <c r="E190" s="31" t="s">
        <v>22</v>
      </c>
      <c r="F190" s="31" t="s">
        <v>40</v>
      </c>
      <c r="G190" s="25">
        <v>1</v>
      </c>
      <c r="H190" s="105" t="s">
        <v>24</v>
      </c>
      <c r="I190" s="31">
        <v>177.4</v>
      </c>
      <c r="J190" s="193"/>
      <c r="K190" s="28">
        <f t="shared" si="4"/>
        <v>6866976.6000000006</v>
      </c>
      <c r="L190" s="233">
        <v>2.9853330000000002E-4</v>
      </c>
      <c r="M190" s="16">
        <f t="shared" si="5"/>
        <v>2050.02</v>
      </c>
      <c r="N190" s="206" t="s">
        <v>20</v>
      </c>
      <c r="O190" s="82" t="s">
        <v>20</v>
      </c>
      <c r="P190" s="106" t="s">
        <v>20</v>
      </c>
      <c r="Q190" s="19"/>
    </row>
    <row r="191" spans="1:17" ht="15.75" thickBot="1">
      <c r="A191" s="20" t="s">
        <v>593</v>
      </c>
      <c r="B191" s="57">
        <v>43004</v>
      </c>
      <c r="C191" s="22">
        <v>43368</v>
      </c>
      <c r="D191" s="23" t="s">
        <v>14</v>
      </c>
      <c r="E191" s="31" t="s">
        <v>45</v>
      </c>
      <c r="F191" s="31" t="s">
        <v>60</v>
      </c>
      <c r="G191" s="25" t="s">
        <v>318</v>
      </c>
      <c r="H191" s="105" t="s">
        <v>18</v>
      </c>
      <c r="I191" s="31">
        <v>147.5</v>
      </c>
      <c r="J191" s="193"/>
      <c r="K191" s="28">
        <f t="shared" si="4"/>
        <v>5709577.5</v>
      </c>
      <c r="L191" s="233">
        <v>2.9853330000000002E-4</v>
      </c>
      <c r="M191" s="16">
        <f t="shared" si="5"/>
        <v>1704.5</v>
      </c>
      <c r="N191" s="206" t="s">
        <v>19</v>
      </c>
      <c r="O191" s="82" t="s">
        <v>19</v>
      </c>
      <c r="P191" s="106" t="s">
        <v>319</v>
      </c>
      <c r="Q191" s="19"/>
    </row>
    <row r="192" spans="1:17" ht="15.75" thickBot="1">
      <c r="A192" s="20" t="s">
        <v>594</v>
      </c>
      <c r="B192" s="57">
        <v>43008</v>
      </c>
      <c r="C192" s="22">
        <v>43372</v>
      </c>
      <c r="D192" s="23" t="s">
        <v>14</v>
      </c>
      <c r="E192" s="24" t="s">
        <v>70</v>
      </c>
      <c r="F192" s="32" t="s">
        <v>158</v>
      </c>
      <c r="G192" s="32">
        <v>6</v>
      </c>
      <c r="H192" s="26" t="s">
        <v>24</v>
      </c>
      <c r="I192" s="27">
        <v>268.5</v>
      </c>
      <c r="J192" s="193"/>
      <c r="K192" s="28">
        <f t="shared" si="4"/>
        <v>10393366.5</v>
      </c>
      <c r="L192" s="233">
        <v>2.9853330000000002E-4</v>
      </c>
      <c r="M192" s="16">
        <f t="shared" si="5"/>
        <v>3102.77</v>
      </c>
      <c r="N192" s="207" t="s">
        <v>20</v>
      </c>
      <c r="O192" s="80" t="s">
        <v>20</v>
      </c>
      <c r="P192" s="34" t="s">
        <v>320</v>
      </c>
      <c r="Q192" s="19"/>
    </row>
    <row r="193" spans="1:17" ht="15.75" thickBot="1">
      <c r="A193" s="20" t="s">
        <v>595</v>
      </c>
      <c r="B193" s="57">
        <v>43008</v>
      </c>
      <c r="C193" s="22">
        <v>43372</v>
      </c>
      <c r="D193" s="23" t="s">
        <v>14</v>
      </c>
      <c r="E193" s="24" t="s">
        <v>70</v>
      </c>
      <c r="F193" s="32" t="s">
        <v>158</v>
      </c>
      <c r="G193" s="32">
        <v>26</v>
      </c>
      <c r="H193" s="26" t="s">
        <v>24</v>
      </c>
      <c r="I193" s="27">
        <v>248.2</v>
      </c>
      <c r="J193" s="193"/>
      <c r="K193" s="28">
        <f t="shared" si="4"/>
        <v>9607573.7999999989</v>
      </c>
      <c r="L193" s="233">
        <v>2.9853330000000002E-4</v>
      </c>
      <c r="M193" s="16">
        <f t="shared" si="5"/>
        <v>2868.18</v>
      </c>
      <c r="N193" s="207" t="s">
        <v>20</v>
      </c>
      <c r="O193" s="80" t="s">
        <v>20</v>
      </c>
      <c r="P193" s="34" t="s">
        <v>321</v>
      </c>
      <c r="Q193" s="19"/>
    </row>
    <row r="194" spans="1:17" ht="15.75" thickBot="1">
      <c r="A194" s="20" t="s">
        <v>596</v>
      </c>
      <c r="B194" s="57">
        <v>43008</v>
      </c>
      <c r="C194" s="22">
        <v>43372</v>
      </c>
      <c r="D194" s="23" t="s">
        <v>14</v>
      </c>
      <c r="E194" s="24" t="s">
        <v>15</v>
      </c>
      <c r="F194" s="32" t="s">
        <v>190</v>
      </c>
      <c r="G194" s="32">
        <v>15</v>
      </c>
      <c r="H194" s="26" t="s">
        <v>18</v>
      </c>
      <c r="I194" s="27">
        <v>125.1</v>
      </c>
      <c r="J194" s="193"/>
      <c r="K194" s="28">
        <f t="shared" si="4"/>
        <v>4842495.8999999994</v>
      </c>
      <c r="L194" s="233">
        <v>2.9853330000000002E-4</v>
      </c>
      <c r="M194" s="16">
        <f t="shared" si="5"/>
        <v>1445.65</v>
      </c>
      <c r="N194" s="211" t="s">
        <v>19</v>
      </c>
      <c r="O194" s="104" t="s">
        <v>19</v>
      </c>
      <c r="P194" s="107" t="s">
        <v>322</v>
      </c>
      <c r="Q194" s="19"/>
    </row>
    <row r="195" spans="1:17" ht="15.75" thickBot="1">
      <c r="A195" s="20" t="s">
        <v>597</v>
      </c>
      <c r="B195" s="57">
        <v>43008</v>
      </c>
      <c r="C195" s="22">
        <v>43372</v>
      </c>
      <c r="D195" s="23" t="s">
        <v>14</v>
      </c>
      <c r="E195" s="24" t="s">
        <v>70</v>
      </c>
      <c r="F195" s="32" t="s">
        <v>107</v>
      </c>
      <c r="G195" s="32">
        <v>54</v>
      </c>
      <c r="H195" s="26" t="s">
        <v>24</v>
      </c>
      <c r="I195" s="27">
        <v>194.1</v>
      </c>
      <c r="J195" s="193"/>
      <c r="K195" s="28">
        <f t="shared" si="4"/>
        <v>7513416.8999999994</v>
      </c>
      <c r="L195" s="233">
        <v>2.9853330000000002E-4</v>
      </c>
      <c r="M195" s="16">
        <f t="shared" si="5"/>
        <v>2243.0100000000002</v>
      </c>
      <c r="N195" s="207" t="s">
        <v>20</v>
      </c>
      <c r="O195" s="80" t="s">
        <v>20</v>
      </c>
      <c r="P195" s="34" t="s">
        <v>321</v>
      </c>
      <c r="Q195" s="19"/>
    </row>
    <row r="196" spans="1:17" ht="15.75" thickBot="1">
      <c r="A196" s="20" t="s">
        <v>598</v>
      </c>
      <c r="B196" s="57">
        <v>43008</v>
      </c>
      <c r="C196" s="22">
        <v>43372</v>
      </c>
      <c r="D196" s="23" t="s">
        <v>14</v>
      </c>
      <c r="E196" s="24" t="s">
        <v>63</v>
      </c>
      <c r="F196" s="32" t="s">
        <v>64</v>
      </c>
      <c r="G196" s="32">
        <v>21</v>
      </c>
      <c r="H196" s="26" t="s">
        <v>18</v>
      </c>
      <c r="I196" s="27">
        <v>33.25</v>
      </c>
      <c r="J196" s="193"/>
      <c r="K196" s="28">
        <f t="shared" si="4"/>
        <v>1287074.25</v>
      </c>
      <c r="L196" s="233">
        <v>2.9853330000000002E-4</v>
      </c>
      <c r="M196" s="16">
        <f t="shared" si="5"/>
        <v>384.23</v>
      </c>
      <c r="N196" s="207" t="s">
        <v>20</v>
      </c>
      <c r="O196" s="80" t="s">
        <v>20</v>
      </c>
      <c r="P196" s="34" t="s">
        <v>323</v>
      </c>
      <c r="Q196" s="19"/>
    </row>
    <row r="197" spans="1:17" ht="15.75" thickBot="1">
      <c r="A197" s="20" t="s">
        <v>599</v>
      </c>
      <c r="B197" s="57">
        <v>43008</v>
      </c>
      <c r="C197" s="22">
        <v>43372</v>
      </c>
      <c r="D197" s="23" t="s">
        <v>14</v>
      </c>
      <c r="E197" s="24" t="s">
        <v>119</v>
      </c>
      <c r="F197" s="32" t="s">
        <v>324</v>
      </c>
      <c r="G197" s="32">
        <v>10</v>
      </c>
      <c r="H197" s="26" t="s">
        <v>18</v>
      </c>
      <c r="I197" s="27">
        <v>67.599999999999994</v>
      </c>
      <c r="J197" s="193"/>
      <c r="K197" s="28">
        <f t="shared" si="4"/>
        <v>2616728.4</v>
      </c>
      <c r="L197" s="233">
        <v>2.9853330000000002E-4</v>
      </c>
      <c r="M197" s="16">
        <f t="shared" si="5"/>
        <v>781.18</v>
      </c>
      <c r="N197" s="207" t="s">
        <v>20</v>
      </c>
      <c r="O197" s="80" t="s">
        <v>20</v>
      </c>
      <c r="P197" s="34" t="s">
        <v>273</v>
      </c>
      <c r="Q197" s="19"/>
    </row>
    <row r="198" spans="1:17" ht="15.75" thickBot="1">
      <c r="A198" s="20" t="s">
        <v>600</v>
      </c>
      <c r="B198" s="57">
        <v>43008</v>
      </c>
      <c r="C198" s="22">
        <v>43372</v>
      </c>
      <c r="D198" s="23" t="s">
        <v>14</v>
      </c>
      <c r="E198" s="24" t="s">
        <v>119</v>
      </c>
      <c r="F198" s="32" t="s">
        <v>325</v>
      </c>
      <c r="G198" s="32">
        <v>48</v>
      </c>
      <c r="H198" s="26" t="s">
        <v>24</v>
      </c>
      <c r="I198" s="27">
        <v>154.30000000000001</v>
      </c>
      <c r="J198" s="26"/>
      <c r="K198" s="28">
        <f t="shared" si="4"/>
        <v>5972798.7000000002</v>
      </c>
      <c r="L198" s="233">
        <v>2.9853330000000002E-4</v>
      </c>
      <c r="M198" s="16">
        <f t="shared" si="5"/>
        <v>1783.08</v>
      </c>
      <c r="N198" s="207" t="s">
        <v>19</v>
      </c>
      <c r="O198" s="80" t="s">
        <v>19</v>
      </c>
      <c r="P198" s="34" t="s">
        <v>326</v>
      </c>
      <c r="Q198" s="19"/>
    </row>
    <row r="199" spans="1:17" ht="15.75" thickBot="1">
      <c r="A199" s="20" t="s">
        <v>601</v>
      </c>
      <c r="B199" s="57">
        <v>43008</v>
      </c>
      <c r="C199" s="22">
        <v>43372</v>
      </c>
      <c r="D199" s="23" t="s">
        <v>14</v>
      </c>
      <c r="E199" s="24" t="s">
        <v>15</v>
      </c>
      <c r="F199" s="32" t="s">
        <v>327</v>
      </c>
      <c r="G199" s="32">
        <v>4</v>
      </c>
      <c r="H199" s="26" t="s">
        <v>24</v>
      </c>
      <c r="I199" s="27">
        <v>62.5</v>
      </c>
      <c r="J199" s="193"/>
      <c r="K199" s="28">
        <f t="shared" ref="K199:K262" si="6">I199*38709</f>
        <v>2419312.5</v>
      </c>
      <c r="L199" s="233">
        <v>2.9853330000000002E-4</v>
      </c>
      <c r="M199" s="16">
        <f t="shared" ref="M199:M262" si="7">ROUND(K199*L199,2)</f>
        <v>722.25</v>
      </c>
      <c r="N199" s="207" t="s">
        <v>20</v>
      </c>
      <c r="O199" s="80" t="s">
        <v>19</v>
      </c>
      <c r="P199" s="34" t="s">
        <v>328</v>
      </c>
      <c r="Q199" s="19"/>
    </row>
    <row r="200" spans="1:17" ht="15.75" thickBot="1">
      <c r="A200" s="20" t="s">
        <v>602</v>
      </c>
      <c r="B200" s="57">
        <v>43008</v>
      </c>
      <c r="C200" s="22">
        <v>43372</v>
      </c>
      <c r="D200" s="23" t="s">
        <v>14</v>
      </c>
      <c r="E200" s="24" t="s">
        <v>15</v>
      </c>
      <c r="F200" s="32" t="s">
        <v>329</v>
      </c>
      <c r="G200" s="32">
        <v>25</v>
      </c>
      <c r="H200" s="26" t="s">
        <v>30</v>
      </c>
      <c r="I200" s="27">
        <v>223.2</v>
      </c>
      <c r="J200" s="193"/>
      <c r="K200" s="28">
        <f t="shared" si="6"/>
        <v>8639848.7999999989</v>
      </c>
      <c r="L200" s="233">
        <v>2.9853330000000002E-4</v>
      </c>
      <c r="M200" s="16">
        <f t="shared" si="7"/>
        <v>2579.2800000000002</v>
      </c>
      <c r="N200" s="207" t="s">
        <v>20</v>
      </c>
      <c r="O200" s="80" t="s">
        <v>20</v>
      </c>
      <c r="P200" s="34" t="s">
        <v>330</v>
      </c>
      <c r="Q200" s="19"/>
    </row>
    <row r="201" spans="1:17" ht="15.75" thickBot="1">
      <c r="A201" s="20" t="s">
        <v>603</v>
      </c>
      <c r="B201" s="57">
        <v>43008</v>
      </c>
      <c r="C201" s="22">
        <v>43372</v>
      </c>
      <c r="D201" s="23" t="s">
        <v>14</v>
      </c>
      <c r="E201" s="24" t="s">
        <v>52</v>
      </c>
      <c r="F201" s="32" t="s">
        <v>219</v>
      </c>
      <c r="G201" s="32">
        <v>396</v>
      </c>
      <c r="H201" s="26" t="s">
        <v>24</v>
      </c>
      <c r="I201" s="27">
        <v>118.9</v>
      </c>
      <c r="J201" s="193"/>
      <c r="K201" s="28">
        <f t="shared" si="6"/>
        <v>4602500.1000000006</v>
      </c>
      <c r="L201" s="233">
        <v>2.9853330000000002E-4</v>
      </c>
      <c r="M201" s="16">
        <f t="shared" si="7"/>
        <v>1374</v>
      </c>
      <c r="N201" s="207" t="s">
        <v>19</v>
      </c>
      <c r="O201" s="80" t="s">
        <v>19</v>
      </c>
      <c r="P201" s="34" t="s">
        <v>331</v>
      </c>
      <c r="Q201" s="19"/>
    </row>
    <row r="202" spans="1:17" ht="15.75" thickBot="1">
      <c r="A202" s="20" t="s">
        <v>604</v>
      </c>
      <c r="B202" s="57">
        <v>43008</v>
      </c>
      <c r="C202" s="22">
        <v>43372</v>
      </c>
      <c r="D202" s="23" t="s">
        <v>14</v>
      </c>
      <c r="E202" s="24" t="s">
        <v>52</v>
      </c>
      <c r="F202" s="32" t="s">
        <v>219</v>
      </c>
      <c r="G202" s="32">
        <v>396</v>
      </c>
      <c r="H202" s="26" t="s">
        <v>24</v>
      </c>
      <c r="I202" s="27">
        <v>40.6</v>
      </c>
      <c r="J202" s="193"/>
      <c r="K202" s="28">
        <f t="shared" si="6"/>
        <v>1571585.4000000001</v>
      </c>
      <c r="L202" s="233">
        <v>2.9853330000000002E-4</v>
      </c>
      <c r="M202" s="16">
        <f t="shared" si="7"/>
        <v>469.17</v>
      </c>
      <c r="N202" s="207" t="s">
        <v>20</v>
      </c>
      <c r="O202" s="80" t="s">
        <v>20</v>
      </c>
      <c r="P202" s="34" t="s">
        <v>20</v>
      </c>
      <c r="Q202" s="19"/>
    </row>
    <row r="203" spans="1:17" ht="15.75" thickBot="1">
      <c r="A203" s="20" t="s">
        <v>605</v>
      </c>
      <c r="B203" s="57">
        <v>43008</v>
      </c>
      <c r="C203" s="22">
        <v>43372</v>
      </c>
      <c r="D203" s="23" t="s">
        <v>14</v>
      </c>
      <c r="E203" s="24" t="s">
        <v>52</v>
      </c>
      <c r="F203" s="32" t="s">
        <v>219</v>
      </c>
      <c r="G203" s="32">
        <v>396</v>
      </c>
      <c r="H203" s="26" t="s">
        <v>24</v>
      </c>
      <c r="I203" s="27">
        <v>307.2</v>
      </c>
      <c r="J203" s="193"/>
      <c r="K203" s="28">
        <f t="shared" si="6"/>
        <v>11891404.799999999</v>
      </c>
      <c r="L203" s="233">
        <v>2.9853330000000002E-4</v>
      </c>
      <c r="M203" s="16">
        <f t="shared" si="7"/>
        <v>3549.98</v>
      </c>
      <c r="N203" s="207" t="s">
        <v>20</v>
      </c>
      <c r="O203" s="80" t="s">
        <v>20</v>
      </c>
      <c r="P203" s="34" t="s">
        <v>20</v>
      </c>
      <c r="Q203" s="19"/>
    </row>
    <row r="204" spans="1:17" ht="15.75" thickBot="1">
      <c r="A204" s="20" t="s">
        <v>606</v>
      </c>
      <c r="B204" s="57">
        <v>43008</v>
      </c>
      <c r="C204" s="22">
        <v>43372</v>
      </c>
      <c r="D204" s="23" t="s">
        <v>14</v>
      </c>
      <c r="E204" s="24" t="s">
        <v>26</v>
      </c>
      <c r="F204" s="32" t="s">
        <v>332</v>
      </c>
      <c r="G204" s="32">
        <v>102</v>
      </c>
      <c r="H204" s="26" t="s">
        <v>24</v>
      </c>
      <c r="I204" s="27">
        <v>75.2</v>
      </c>
      <c r="J204" s="26"/>
      <c r="K204" s="28">
        <f t="shared" si="6"/>
        <v>2910916.8000000003</v>
      </c>
      <c r="L204" s="233">
        <v>2.9853330000000002E-4</v>
      </c>
      <c r="M204" s="16">
        <f t="shared" si="7"/>
        <v>869.01</v>
      </c>
      <c r="N204" s="207" t="s">
        <v>20</v>
      </c>
      <c r="O204" s="80" t="s">
        <v>20</v>
      </c>
      <c r="P204" s="34" t="s">
        <v>333</v>
      </c>
      <c r="Q204" s="19"/>
    </row>
    <row r="205" spans="1:17" ht="15.75" thickBot="1">
      <c r="A205" s="20" t="s">
        <v>607</v>
      </c>
      <c r="B205" s="57">
        <v>43008</v>
      </c>
      <c r="C205" s="22">
        <v>43372</v>
      </c>
      <c r="D205" s="23" t="s">
        <v>14</v>
      </c>
      <c r="E205" s="24" t="s">
        <v>63</v>
      </c>
      <c r="F205" s="32" t="s">
        <v>334</v>
      </c>
      <c r="G205" s="32" t="s">
        <v>335</v>
      </c>
      <c r="H205" s="26" t="s">
        <v>18</v>
      </c>
      <c r="I205" s="27">
        <v>217.4</v>
      </c>
      <c r="J205" s="193"/>
      <c r="K205" s="28">
        <f t="shared" si="6"/>
        <v>8415336.5999999996</v>
      </c>
      <c r="L205" s="233">
        <v>2.9853330000000002E-4</v>
      </c>
      <c r="M205" s="16">
        <f t="shared" si="7"/>
        <v>2512.2600000000002</v>
      </c>
      <c r="N205" s="207" t="s">
        <v>20</v>
      </c>
      <c r="O205" s="80" t="s">
        <v>20</v>
      </c>
      <c r="P205" s="34" t="s">
        <v>336</v>
      </c>
      <c r="Q205" s="19"/>
    </row>
    <row r="206" spans="1:17" ht="15.75" thickBot="1">
      <c r="A206" s="20" t="s">
        <v>608</v>
      </c>
      <c r="B206" s="57">
        <v>43008</v>
      </c>
      <c r="C206" s="22">
        <v>43372</v>
      </c>
      <c r="D206" s="23" t="s">
        <v>14</v>
      </c>
      <c r="E206" s="24" t="s">
        <v>63</v>
      </c>
      <c r="F206" s="32" t="s">
        <v>334</v>
      </c>
      <c r="G206" s="32" t="s">
        <v>335</v>
      </c>
      <c r="H206" s="26" t="s">
        <v>18</v>
      </c>
      <c r="I206" s="27">
        <v>29.1</v>
      </c>
      <c r="J206" s="193"/>
      <c r="K206" s="28">
        <f t="shared" si="6"/>
        <v>1126431.9000000001</v>
      </c>
      <c r="L206" s="233">
        <v>2.9853330000000002E-4</v>
      </c>
      <c r="M206" s="16">
        <f t="shared" si="7"/>
        <v>336.28</v>
      </c>
      <c r="N206" s="207" t="s">
        <v>20</v>
      </c>
      <c r="O206" s="80" t="s">
        <v>20</v>
      </c>
      <c r="P206" s="34" t="s">
        <v>323</v>
      </c>
      <c r="Q206" s="19"/>
    </row>
    <row r="207" spans="1:17" ht="15.75" thickBot="1">
      <c r="A207" s="20" t="s">
        <v>609</v>
      </c>
      <c r="B207" s="57">
        <v>43008</v>
      </c>
      <c r="C207" s="22">
        <v>43372</v>
      </c>
      <c r="D207" s="23" t="s">
        <v>14</v>
      </c>
      <c r="E207" s="24" t="s">
        <v>63</v>
      </c>
      <c r="F207" s="32" t="s">
        <v>125</v>
      </c>
      <c r="G207" s="33" t="s">
        <v>337</v>
      </c>
      <c r="H207" s="26" t="s">
        <v>18</v>
      </c>
      <c r="I207" s="27">
        <v>143.19999999999999</v>
      </c>
      <c r="J207" s="193"/>
      <c r="K207" s="28">
        <f t="shared" si="6"/>
        <v>5543128.7999999998</v>
      </c>
      <c r="L207" s="233">
        <v>2.9853330000000002E-4</v>
      </c>
      <c r="M207" s="16">
        <f t="shared" si="7"/>
        <v>1654.81</v>
      </c>
      <c r="N207" s="207" t="s">
        <v>20</v>
      </c>
      <c r="O207" s="80" t="s">
        <v>20</v>
      </c>
      <c r="P207" s="34" t="s">
        <v>242</v>
      </c>
      <c r="Q207" s="19"/>
    </row>
    <row r="208" spans="1:17" ht="15.75" thickBot="1">
      <c r="A208" s="20" t="s">
        <v>610</v>
      </c>
      <c r="B208" s="57">
        <v>43008</v>
      </c>
      <c r="C208" s="22">
        <v>43372</v>
      </c>
      <c r="D208" s="23" t="s">
        <v>14</v>
      </c>
      <c r="E208" s="24" t="s">
        <v>45</v>
      </c>
      <c r="F208" s="32" t="s">
        <v>338</v>
      </c>
      <c r="G208" s="32">
        <v>14</v>
      </c>
      <c r="H208" s="26" t="s">
        <v>18</v>
      </c>
      <c r="I208" s="27">
        <v>165.7</v>
      </c>
      <c r="J208" s="26"/>
      <c r="K208" s="28">
        <f t="shared" si="6"/>
        <v>6414081.2999999998</v>
      </c>
      <c r="L208" s="233">
        <v>2.9853330000000002E-4</v>
      </c>
      <c r="M208" s="16">
        <f t="shared" si="7"/>
        <v>1914.82</v>
      </c>
      <c r="N208" s="207" t="s">
        <v>19</v>
      </c>
      <c r="O208" s="80" t="s">
        <v>19</v>
      </c>
      <c r="P208" s="34" t="s">
        <v>339</v>
      </c>
      <c r="Q208" s="19"/>
    </row>
    <row r="209" spans="1:17" ht="15.75" thickBot="1">
      <c r="A209" s="20" t="s">
        <v>611</v>
      </c>
      <c r="B209" s="57">
        <v>43008</v>
      </c>
      <c r="C209" s="22">
        <v>43372</v>
      </c>
      <c r="D209" s="23" t="s">
        <v>14</v>
      </c>
      <c r="E209" s="24" t="s">
        <v>119</v>
      </c>
      <c r="F209" s="32" t="s">
        <v>340</v>
      </c>
      <c r="G209" s="32">
        <v>3</v>
      </c>
      <c r="H209" s="26" t="s">
        <v>30</v>
      </c>
      <c r="I209" s="27">
        <v>18.899999999999999</v>
      </c>
      <c r="J209" s="193"/>
      <c r="K209" s="28">
        <f t="shared" si="6"/>
        <v>731600.1</v>
      </c>
      <c r="L209" s="233">
        <v>2.9853330000000002E-4</v>
      </c>
      <c r="M209" s="16">
        <f t="shared" si="7"/>
        <v>218.41</v>
      </c>
      <c r="N209" s="207" t="s">
        <v>20</v>
      </c>
      <c r="O209" s="80" t="s">
        <v>20</v>
      </c>
      <c r="P209" s="34" t="s">
        <v>20</v>
      </c>
      <c r="Q209" s="19"/>
    </row>
    <row r="210" spans="1:17" ht="15.75" thickBot="1">
      <c r="A210" s="20" t="s">
        <v>612</v>
      </c>
      <c r="B210" s="57">
        <v>43008</v>
      </c>
      <c r="C210" s="22">
        <v>43372</v>
      </c>
      <c r="D210" s="23" t="s">
        <v>14</v>
      </c>
      <c r="E210" s="24" t="s">
        <v>15</v>
      </c>
      <c r="F210" s="32" t="s">
        <v>341</v>
      </c>
      <c r="G210" s="33" t="s">
        <v>342</v>
      </c>
      <c r="H210" s="26" t="s">
        <v>18</v>
      </c>
      <c r="I210" s="31">
        <v>1473.8</v>
      </c>
      <c r="J210" s="193"/>
      <c r="K210" s="28">
        <f t="shared" si="6"/>
        <v>57049324.199999996</v>
      </c>
      <c r="L210" s="233">
        <v>2.9853330000000002E-4</v>
      </c>
      <c r="M210" s="16">
        <f t="shared" si="7"/>
        <v>17031.12</v>
      </c>
      <c r="N210" s="207" t="s">
        <v>20</v>
      </c>
      <c r="O210" s="80" t="s">
        <v>20</v>
      </c>
      <c r="P210" s="34" t="s">
        <v>20</v>
      </c>
      <c r="Q210" s="19"/>
    </row>
    <row r="211" spans="1:17" ht="15.75" thickBot="1">
      <c r="A211" s="20" t="s">
        <v>613</v>
      </c>
      <c r="B211" s="57">
        <v>43008</v>
      </c>
      <c r="C211" s="22">
        <v>43372</v>
      </c>
      <c r="D211" s="23" t="s">
        <v>14</v>
      </c>
      <c r="E211" s="24" t="s">
        <v>76</v>
      </c>
      <c r="F211" s="32" t="s">
        <v>104</v>
      </c>
      <c r="G211" s="25">
        <v>26</v>
      </c>
      <c r="H211" s="26" t="s">
        <v>24</v>
      </c>
      <c r="I211" s="27">
        <v>94.5</v>
      </c>
      <c r="J211" s="193"/>
      <c r="K211" s="28">
        <f t="shared" si="6"/>
        <v>3658000.5</v>
      </c>
      <c r="L211" s="233">
        <v>2.9853330000000002E-4</v>
      </c>
      <c r="M211" s="16">
        <f t="shared" si="7"/>
        <v>1092.03</v>
      </c>
      <c r="N211" s="206" t="s">
        <v>20</v>
      </c>
      <c r="O211" s="82" t="s">
        <v>20</v>
      </c>
      <c r="P211" s="34" t="s">
        <v>343</v>
      </c>
      <c r="Q211" s="19"/>
    </row>
    <row r="212" spans="1:17" ht="15.75" thickBot="1">
      <c r="A212" s="20" t="s">
        <v>614</v>
      </c>
      <c r="B212" s="57">
        <v>43008</v>
      </c>
      <c r="C212" s="22">
        <v>43372</v>
      </c>
      <c r="D212" s="23" t="s">
        <v>14</v>
      </c>
      <c r="E212" s="24" t="s">
        <v>22</v>
      </c>
      <c r="F212" s="32" t="s">
        <v>344</v>
      </c>
      <c r="G212" s="32">
        <v>1</v>
      </c>
      <c r="H212" s="26" t="s">
        <v>345</v>
      </c>
      <c r="I212" s="27">
        <v>570.1</v>
      </c>
      <c r="J212" s="193" t="s">
        <v>346</v>
      </c>
      <c r="K212" s="28">
        <f t="shared" si="6"/>
        <v>22068000.900000002</v>
      </c>
      <c r="L212" s="233">
        <v>2.9853330000000002E-4</v>
      </c>
      <c r="M212" s="16">
        <f t="shared" si="7"/>
        <v>6588.03</v>
      </c>
      <c r="N212" s="206" t="s">
        <v>20</v>
      </c>
      <c r="O212" s="82" t="s">
        <v>19</v>
      </c>
      <c r="P212" s="34" t="s">
        <v>347</v>
      </c>
      <c r="Q212" s="19"/>
    </row>
    <row r="213" spans="1:17" ht="15.75" thickBot="1">
      <c r="A213" s="20" t="s">
        <v>615</v>
      </c>
      <c r="B213" s="57">
        <v>43008</v>
      </c>
      <c r="C213" s="22">
        <v>43372</v>
      </c>
      <c r="D213" s="23" t="s">
        <v>14</v>
      </c>
      <c r="E213" s="24" t="s">
        <v>22</v>
      </c>
      <c r="F213" s="32" t="s">
        <v>344</v>
      </c>
      <c r="G213" s="32">
        <v>1</v>
      </c>
      <c r="H213" s="26" t="s">
        <v>18</v>
      </c>
      <c r="I213" s="27">
        <v>27</v>
      </c>
      <c r="J213" s="193"/>
      <c r="K213" s="28">
        <f t="shared" si="6"/>
        <v>1045143</v>
      </c>
      <c r="L213" s="233">
        <v>2.9853330000000002E-4</v>
      </c>
      <c r="M213" s="16">
        <f t="shared" si="7"/>
        <v>312.01</v>
      </c>
      <c r="N213" s="206" t="s">
        <v>19</v>
      </c>
      <c r="O213" s="82" t="s">
        <v>20</v>
      </c>
      <c r="P213" s="34" t="s">
        <v>348</v>
      </c>
      <c r="Q213" s="19"/>
    </row>
    <row r="214" spans="1:17" ht="15.75" thickBot="1">
      <c r="A214" s="20" t="s">
        <v>616</v>
      </c>
      <c r="B214" s="57">
        <v>43008</v>
      </c>
      <c r="C214" s="22">
        <v>43372</v>
      </c>
      <c r="D214" s="23" t="s">
        <v>14</v>
      </c>
      <c r="E214" s="24" t="s">
        <v>63</v>
      </c>
      <c r="F214" s="32" t="s">
        <v>349</v>
      </c>
      <c r="G214" s="25">
        <v>1</v>
      </c>
      <c r="H214" s="26" t="s">
        <v>55</v>
      </c>
      <c r="I214" s="27">
        <v>657</v>
      </c>
      <c r="J214" s="193" t="s">
        <v>350</v>
      </c>
      <c r="K214" s="28">
        <f t="shared" si="6"/>
        <v>25431813</v>
      </c>
      <c r="L214" s="233">
        <v>2.9853330000000002E-4</v>
      </c>
      <c r="M214" s="16">
        <f t="shared" si="7"/>
        <v>7592.24</v>
      </c>
      <c r="N214" s="206" t="s">
        <v>20</v>
      </c>
      <c r="O214" s="82" t="s">
        <v>20</v>
      </c>
      <c r="P214" s="34" t="s">
        <v>351</v>
      </c>
      <c r="Q214" s="19"/>
    </row>
    <row r="215" spans="1:17" ht="15.75" thickBot="1">
      <c r="A215" s="20" t="s">
        <v>617</v>
      </c>
      <c r="B215" s="57">
        <v>43008</v>
      </c>
      <c r="C215" s="22">
        <v>43372</v>
      </c>
      <c r="D215" s="23" t="s">
        <v>14</v>
      </c>
      <c r="E215" s="24" t="s">
        <v>63</v>
      </c>
      <c r="F215" s="32" t="s">
        <v>349</v>
      </c>
      <c r="G215" s="25">
        <v>1</v>
      </c>
      <c r="H215" s="26" t="s">
        <v>18</v>
      </c>
      <c r="I215" s="27">
        <v>41.5</v>
      </c>
      <c r="J215" s="193"/>
      <c r="K215" s="28">
        <f t="shared" si="6"/>
        <v>1606423.5</v>
      </c>
      <c r="L215" s="233">
        <v>2.9853330000000002E-4</v>
      </c>
      <c r="M215" s="16">
        <f t="shared" si="7"/>
        <v>479.57</v>
      </c>
      <c r="N215" s="206" t="s">
        <v>20</v>
      </c>
      <c r="O215" s="82" t="s">
        <v>20</v>
      </c>
      <c r="P215" s="34" t="s">
        <v>352</v>
      </c>
      <c r="Q215" s="19"/>
    </row>
    <row r="216" spans="1:17" ht="15.75" thickBot="1">
      <c r="A216" s="20" t="s">
        <v>618</v>
      </c>
      <c r="B216" s="57">
        <v>43008</v>
      </c>
      <c r="C216" s="22">
        <v>43372</v>
      </c>
      <c r="D216" s="23" t="s">
        <v>14</v>
      </c>
      <c r="E216" s="24" t="s">
        <v>76</v>
      </c>
      <c r="F216" s="32" t="s">
        <v>289</v>
      </c>
      <c r="G216" s="32">
        <v>27</v>
      </c>
      <c r="H216" s="26" t="s">
        <v>30</v>
      </c>
      <c r="I216" s="27">
        <v>395.5</v>
      </c>
      <c r="J216" s="193"/>
      <c r="K216" s="28">
        <f t="shared" si="6"/>
        <v>15309409.5</v>
      </c>
      <c r="L216" s="233">
        <v>2.9853330000000002E-4</v>
      </c>
      <c r="M216" s="16">
        <f t="shared" si="7"/>
        <v>4570.37</v>
      </c>
      <c r="N216" s="206" t="s">
        <v>20</v>
      </c>
      <c r="O216" s="82" t="s">
        <v>20</v>
      </c>
      <c r="P216" s="34" t="s">
        <v>242</v>
      </c>
      <c r="Q216" s="19"/>
    </row>
    <row r="217" spans="1:17" ht="15.75" thickBot="1">
      <c r="A217" s="20" t="s">
        <v>619</v>
      </c>
      <c r="B217" s="57">
        <v>43008</v>
      </c>
      <c r="C217" s="22">
        <v>43372</v>
      </c>
      <c r="D217" s="23" t="s">
        <v>14</v>
      </c>
      <c r="E217" s="24" t="s">
        <v>119</v>
      </c>
      <c r="F217" s="32" t="s">
        <v>353</v>
      </c>
      <c r="G217" s="25">
        <v>3</v>
      </c>
      <c r="H217" s="26" t="s">
        <v>18</v>
      </c>
      <c r="I217" s="27">
        <v>68.599999999999994</v>
      </c>
      <c r="J217" s="193"/>
      <c r="K217" s="28">
        <f t="shared" si="6"/>
        <v>2655437.4</v>
      </c>
      <c r="L217" s="233">
        <v>2.9853330000000002E-4</v>
      </c>
      <c r="M217" s="16">
        <f t="shared" si="7"/>
        <v>792.74</v>
      </c>
      <c r="N217" s="206" t="s">
        <v>20</v>
      </c>
      <c r="O217" s="82" t="s">
        <v>20</v>
      </c>
      <c r="P217" s="34" t="s">
        <v>354</v>
      </c>
      <c r="Q217" s="19"/>
    </row>
    <row r="218" spans="1:17" ht="15.75" thickBot="1">
      <c r="A218" s="20" t="s">
        <v>620</v>
      </c>
      <c r="B218" s="57">
        <v>43008</v>
      </c>
      <c r="C218" s="22">
        <v>43372</v>
      </c>
      <c r="D218" s="23" t="s">
        <v>14</v>
      </c>
      <c r="E218" s="24" t="s">
        <v>63</v>
      </c>
      <c r="F218" s="32" t="s">
        <v>93</v>
      </c>
      <c r="G218" s="32">
        <v>12</v>
      </c>
      <c r="H218" s="26" t="s">
        <v>24</v>
      </c>
      <c r="I218" s="27">
        <v>44.1</v>
      </c>
      <c r="J218" s="26"/>
      <c r="K218" s="28">
        <f t="shared" si="6"/>
        <v>1707066.9000000001</v>
      </c>
      <c r="L218" s="233">
        <v>2.9853330000000002E-4</v>
      </c>
      <c r="M218" s="16">
        <f t="shared" si="7"/>
        <v>509.62</v>
      </c>
      <c r="N218" s="207" t="s">
        <v>20</v>
      </c>
      <c r="O218" s="80" t="s">
        <v>20</v>
      </c>
      <c r="P218" s="34" t="s">
        <v>355</v>
      </c>
      <c r="Q218" s="19"/>
    </row>
    <row r="219" spans="1:17" ht="15.75" thickBot="1">
      <c r="A219" s="20" t="s">
        <v>621</v>
      </c>
      <c r="B219" s="57">
        <v>43008</v>
      </c>
      <c r="C219" s="22">
        <v>43372</v>
      </c>
      <c r="D219" s="23" t="s">
        <v>14</v>
      </c>
      <c r="E219" s="24" t="s">
        <v>31</v>
      </c>
      <c r="F219" s="32" t="s">
        <v>356</v>
      </c>
      <c r="G219" s="25">
        <v>18</v>
      </c>
      <c r="H219" s="26" t="s">
        <v>18</v>
      </c>
      <c r="I219" s="27">
        <v>253.9</v>
      </c>
      <c r="J219" s="193"/>
      <c r="K219" s="28">
        <f t="shared" si="6"/>
        <v>9828215.0999999996</v>
      </c>
      <c r="L219" s="233">
        <v>2.9853330000000002E-4</v>
      </c>
      <c r="M219" s="16">
        <f t="shared" si="7"/>
        <v>2934.05</v>
      </c>
      <c r="N219" s="207" t="s">
        <v>20</v>
      </c>
      <c r="O219" s="80" t="s">
        <v>20</v>
      </c>
      <c r="P219" s="34" t="s">
        <v>242</v>
      </c>
      <c r="Q219" s="19"/>
    </row>
    <row r="220" spans="1:17" ht="15.75" thickBot="1">
      <c r="A220" s="20" t="s">
        <v>622</v>
      </c>
      <c r="B220" s="57">
        <v>43008</v>
      </c>
      <c r="C220" s="22">
        <v>43372</v>
      </c>
      <c r="D220" s="23" t="s">
        <v>14</v>
      </c>
      <c r="E220" s="24" t="s">
        <v>76</v>
      </c>
      <c r="F220" s="32" t="s">
        <v>357</v>
      </c>
      <c r="G220" s="32">
        <v>11</v>
      </c>
      <c r="H220" s="26" t="s">
        <v>55</v>
      </c>
      <c r="I220" s="27">
        <v>249</v>
      </c>
      <c r="J220" s="193" t="s">
        <v>358</v>
      </c>
      <c r="K220" s="28">
        <f t="shared" si="6"/>
        <v>9638541</v>
      </c>
      <c r="L220" s="233">
        <v>2.9853330000000002E-4</v>
      </c>
      <c r="M220" s="16">
        <f t="shared" si="7"/>
        <v>2877.43</v>
      </c>
      <c r="N220" s="207" t="s">
        <v>20</v>
      </c>
      <c r="O220" s="80" t="s">
        <v>20</v>
      </c>
      <c r="P220" s="34" t="s">
        <v>242</v>
      </c>
      <c r="Q220" s="19"/>
    </row>
    <row r="221" spans="1:17" ht="15.75" thickBot="1">
      <c r="A221" s="20" t="s">
        <v>623</v>
      </c>
      <c r="B221" s="57">
        <v>43008</v>
      </c>
      <c r="C221" s="22">
        <v>43372</v>
      </c>
      <c r="D221" s="23" t="s">
        <v>14</v>
      </c>
      <c r="E221" s="24" t="s">
        <v>31</v>
      </c>
      <c r="F221" s="32" t="s">
        <v>359</v>
      </c>
      <c r="G221" s="32">
        <v>197</v>
      </c>
      <c r="H221" s="26" t="s">
        <v>18</v>
      </c>
      <c r="I221" s="27">
        <v>34.1</v>
      </c>
      <c r="J221" s="193"/>
      <c r="K221" s="28">
        <f t="shared" si="6"/>
        <v>1319976.9000000001</v>
      </c>
      <c r="L221" s="233">
        <v>2.9853330000000002E-4</v>
      </c>
      <c r="M221" s="16">
        <f t="shared" si="7"/>
        <v>394.06</v>
      </c>
      <c r="N221" s="207" t="s">
        <v>20</v>
      </c>
      <c r="O221" s="80" t="s">
        <v>20</v>
      </c>
      <c r="P221" s="34" t="s">
        <v>360</v>
      </c>
      <c r="Q221" s="19"/>
    </row>
    <row r="222" spans="1:17" ht="15.75" thickBot="1">
      <c r="A222" s="20" t="s">
        <v>624</v>
      </c>
      <c r="B222" s="57">
        <v>43008</v>
      </c>
      <c r="C222" s="22">
        <v>43372</v>
      </c>
      <c r="D222" s="23" t="s">
        <v>14</v>
      </c>
      <c r="E222" s="24" t="s">
        <v>22</v>
      </c>
      <c r="F222" s="32" t="s">
        <v>40</v>
      </c>
      <c r="G222" s="32">
        <v>36</v>
      </c>
      <c r="H222" s="26" t="s">
        <v>24</v>
      </c>
      <c r="I222" s="27">
        <v>213.2</v>
      </c>
      <c r="J222" s="193"/>
      <c r="K222" s="28">
        <f t="shared" si="6"/>
        <v>8252758.7999999998</v>
      </c>
      <c r="L222" s="233">
        <v>2.9853330000000002E-4</v>
      </c>
      <c r="M222" s="16">
        <f t="shared" si="7"/>
        <v>2463.7199999999998</v>
      </c>
      <c r="N222" s="206" t="s">
        <v>19</v>
      </c>
      <c r="O222" s="82" t="s">
        <v>19</v>
      </c>
      <c r="P222" s="34" t="s">
        <v>20</v>
      </c>
      <c r="Q222" s="19"/>
    </row>
    <row r="223" spans="1:17" ht="15.75" thickBot="1">
      <c r="A223" s="20" t="s">
        <v>625</v>
      </c>
      <c r="B223" s="57">
        <v>43008</v>
      </c>
      <c r="C223" s="22">
        <v>43372</v>
      </c>
      <c r="D223" s="23" t="s">
        <v>14</v>
      </c>
      <c r="E223" s="24" t="s">
        <v>22</v>
      </c>
      <c r="F223" s="32" t="s">
        <v>40</v>
      </c>
      <c r="G223" s="32">
        <v>37</v>
      </c>
      <c r="H223" s="26" t="s">
        <v>24</v>
      </c>
      <c r="I223" s="27">
        <v>198.5</v>
      </c>
      <c r="J223" s="193"/>
      <c r="K223" s="28">
        <f t="shared" si="6"/>
        <v>7683736.5</v>
      </c>
      <c r="L223" s="233">
        <v>2.9853330000000002E-4</v>
      </c>
      <c r="M223" s="16">
        <f t="shared" si="7"/>
        <v>2293.85</v>
      </c>
      <c r="N223" s="206" t="s">
        <v>19</v>
      </c>
      <c r="O223" s="82" t="s">
        <v>19</v>
      </c>
      <c r="P223" s="34" t="s">
        <v>361</v>
      </c>
      <c r="Q223" s="19"/>
    </row>
    <row r="224" spans="1:17" ht="15.75" thickBot="1">
      <c r="A224" s="20" t="s">
        <v>626</v>
      </c>
      <c r="B224" s="57">
        <v>43008</v>
      </c>
      <c r="C224" s="22">
        <v>43372</v>
      </c>
      <c r="D224" s="23" t="s">
        <v>14</v>
      </c>
      <c r="E224" s="24" t="s">
        <v>26</v>
      </c>
      <c r="F224" s="32" t="s">
        <v>362</v>
      </c>
      <c r="G224" s="32">
        <v>2</v>
      </c>
      <c r="H224" s="26" t="s">
        <v>24</v>
      </c>
      <c r="I224" s="27">
        <v>119.7</v>
      </c>
      <c r="J224" s="193"/>
      <c r="K224" s="28">
        <f t="shared" si="6"/>
        <v>4633467.3</v>
      </c>
      <c r="L224" s="233">
        <v>2.9853330000000002E-4</v>
      </c>
      <c r="M224" s="16">
        <f t="shared" si="7"/>
        <v>1383.24</v>
      </c>
      <c r="N224" s="207" t="s">
        <v>19</v>
      </c>
      <c r="O224" s="80" t="s">
        <v>19</v>
      </c>
      <c r="P224" s="34" t="s">
        <v>363</v>
      </c>
      <c r="Q224" s="19"/>
    </row>
    <row r="225" spans="1:17" ht="15.75" thickBot="1">
      <c r="A225" s="20" t="s">
        <v>627</v>
      </c>
      <c r="B225" s="57">
        <v>43008</v>
      </c>
      <c r="C225" s="22">
        <v>43372</v>
      </c>
      <c r="D225" s="23" t="s">
        <v>14</v>
      </c>
      <c r="E225" s="24" t="s">
        <v>22</v>
      </c>
      <c r="F225" s="32" t="s">
        <v>364</v>
      </c>
      <c r="G225" s="32">
        <v>23</v>
      </c>
      <c r="H225" s="26" t="s">
        <v>24</v>
      </c>
      <c r="I225" s="27">
        <v>72.099999999999994</v>
      </c>
      <c r="J225" s="193"/>
      <c r="K225" s="28">
        <f t="shared" si="6"/>
        <v>2790918.9</v>
      </c>
      <c r="L225" s="233">
        <v>2.9853330000000002E-4</v>
      </c>
      <c r="M225" s="16">
        <f t="shared" si="7"/>
        <v>833.18</v>
      </c>
      <c r="N225" s="207" t="s">
        <v>19</v>
      </c>
      <c r="O225" s="80" t="s">
        <v>19</v>
      </c>
      <c r="P225" s="34" t="s">
        <v>365</v>
      </c>
      <c r="Q225" s="19"/>
    </row>
    <row r="226" spans="1:17" ht="15.75" thickBot="1">
      <c r="A226" s="20" t="s">
        <v>628</v>
      </c>
      <c r="B226" s="57">
        <v>43008</v>
      </c>
      <c r="C226" s="22">
        <v>43372</v>
      </c>
      <c r="D226" s="23" t="s">
        <v>14</v>
      </c>
      <c r="E226" s="32" t="s">
        <v>63</v>
      </c>
      <c r="F226" s="32" t="s">
        <v>257</v>
      </c>
      <c r="G226" s="108" t="s">
        <v>366</v>
      </c>
      <c r="H226" s="109" t="s">
        <v>18</v>
      </c>
      <c r="I226" s="27">
        <v>23.8</v>
      </c>
      <c r="J226" s="193"/>
      <c r="K226" s="28">
        <f t="shared" si="6"/>
        <v>921274.20000000007</v>
      </c>
      <c r="L226" s="233">
        <v>2.9853330000000002E-4</v>
      </c>
      <c r="M226" s="16">
        <f t="shared" si="7"/>
        <v>275.02999999999997</v>
      </c>
      <c r="N226" s="206" t="s">
        <v>20</v>
      </c>
      <c r="O226" s="82" t="s">
        <v>20</v>
      </c>
      <c r="P226" s="30" t="s">
        <v>20</v>
      </c>
      <c r="Q226" s="19"/>
    </row>
    <row r="227" spans="1:17" ht="15.75" thickBot="1">
      <c r="A227" s="20" t="s">
        <v>629</v>
      </c>
      <c r="B227" s="57">
        <v>43008</v>
      </c>
      <c r="C227" s="22">
        <v>43372</v>
      </c>
      <c r="D227" s="23" t="s">
        <v>14</v>
      </c>
      <c r="E227" s="32" t="s">
        <v>63</v>
      </c>
      <c r="F227" s="32" t="s">
        <v>257</v>
      </c>
      <c r="G227" s="108" t="s">
        <v>366</v>
      </c>
      <c r="H227" s="109" t="s">
        <v>18</v>
      </c>
      <c r="I227" s="27">
        <v>14.2</v>
      </c>
      <c r="J227" s="193"/>
      <c r="K227" s="28">
        <f t="shared" si="6"/>
        <v>549667.79999999993</v>
      </c>
      <c r="L227" s="233">
        <v>2.9853330000000002E-4</v>
      </c>
      <c r="M227" s="16">
        <f t="shared" si="7"/>
        <v>164.09</v>
      </c>
      <c r="N227" s="206" t="s">
        <v>20</v>
      </c>
      <c r="O227" s="82" t="s">
        <v>20</v>
      </c>
      <c r="P227" s="30" t="s">
        <v>367</v>
      </c>
      <c r="Q227" s="19"/>
    </row>
    <row r="228" spans="1:17" ht="15.75" thickBot="1">
      <c r="A228" s="20" t="s">
        <v>630</v>
      </c>
      <c r="B228" s="57">
        <v>43008</v>
      </c>
      <c r="C228" s="22">
        <v>43372</v>
      </c>
      <c r="D228" s="23" t="s">
        <v>14</v>
      </c>
      <c r="E228" s="31" t="s">
        <v>26</v>
      </c>
      <c r="F228" s="31" t="s">
        <v>368</v>
      </c>
      <c r="G228" s="25">
        <v>7</v>
      </c>
      <c r="H228" s="105" t="s">
        <v>24</v>
      </c>
      <c r="I228" s="31">
        <v>115.2</v>
      </c>
      <c r="J228" s="193"/>
      <c r="K228" s="28">
        <f t="shared" si="6"/>
        <v>4459276.8</v>
      </c>
      <c r="L228" s="233">
        <v>2.9853330000000002E-4</v>
      </c>
      <c r="M228" s="16">
        <f t="shared" si="7"/>
        <v>1331.24</v>
      </c>
      <c r="N228" s="206" t="s">
        <v>19</v>
      </c>
      <c r="O228" s="82" t="s">
        <v>20</v>
      </c>
      <c r="P228" s="106" t="s">
        <v>369</v>
      </c>
      <c r="Q228" s="19"/>
    </row>
    <row r="229" spans="1:17" ht="15.75" thickBot="1">
      <c r="A229" s="20" t="s">
        <v>631</v>
      </c>
      <c r="B229" s="57">
        <v>43008</v>
      </c>
      <c r="C229" s="22">
        <v>43372</v>
      </c>
      <c r="D229" s="23" t="s">
        <v>14</v>
      </c>
      <c r="E229" s="31" t="s">
        <v>31</v>
      </c>
      <c r="F229" s="31" t="s">
        <v>370</v>
      </c>
      <c r="G229" s="25">
        <v>32</v>
      </c>
      <c r="H229" s="105" t="s">
        <v>24</v>
      </c>
      <c r="I229" s="31">
        <v>219.9</v>
      </c>
      <c r="J229" s="193"/>
      <c r="K229" s="28">
        <f t="shared" si="6"/>
        <v>8512109.0999999996</v>
      </c>
      <c r="L229" s="233">
        <v>2.9853330000000002E-4</v>
      </c>
      <c r="M229" s="16">
        <f t="shared" si="7"/>
        <v>2541.15</v>
      </c>
      <c r="N229" s="206" t="s">
        <v>19</v>
      </c>
      <c r="O229" s="82" t="s">
        <v>19</v>
      </c>
      <c r="P229" s="106" t="s">
        <v>371</v>
      </c>
      <c r="Q229" s="19"/>
    </row>
    <row r="230" spans="1:17" ht="15.75" thickBot="1">
      <c r="A230" s="20" t="s">
        <v>632</v>
      </c>
      <c r="B230" s="73">
        <v>43008</v>
      </c>
      <c r="C230" s="40">
        <v>43372</v>
      </c>
      <c r="D230" s="41" t="s">
        <v>14</v>
      </c>
      <c r="E230" s="42" t="s">
        <v>22</v>
      </c>
      <c r="F230" s="110" t="s">
        <v>301</v>
      </c>
      <c r="G230" s="74">
        <v>10</v>
      </c>
      <c r="H230" s="111" t="s">
        <v>18</v>
      </c>
      <c r="I230" s="110">
        <v>50.8</v>
      </c>
      <c r="J230" s="204"/>
      <c r="K230" s="46">
        <f t="shared" si="6"/>
        <v>1966417.2</v>
      </c>
      <c r="L230" s="235">
        <v>2.9853330000000002E-4</v>
      </c>
      <c r="M230" s="16">
        <f t="shared" si="7"/>
        <v>587.04</v>
      </c>
      <c r="N230" s="208" t="s">
        <v>19</v>
      </c>
      <c r="O230" s="98" t="s">
        <v>19</v>
      </c>
      <c r="P230" s="112" t="s">
        <v>372</v>
      </c>
      <c r="Q230" s="19"/>
    </row>
    <row r="231" spans="1:17" ht="15.75" thickBot="1">
      <c r="A231" s="20" t="s">
        <v>633</v>
      </c>
      <c r="B231" s="49">
        <v>43018</v>
      </c>
      <c r="C231" s="11">
        <v>43382</v>
      </c>
      <c r="D231" s="12" t="s">
        <v>14</v>
      </c>
      <c r="E231" s="52" t="s">
        <v>70</v>
      </c>
      <c r="F231" s="53" t="s">
        <v>373</v>
      </c>
      <c r="G231" s="53">
        <v>11</v>
      </c>
      <c r="H231" s="14" t="s">
        <v>18</v>
      </c>
      <c r="I231" s="15">
        <v>56.2</v>
      </c>
      <c r="J231" s="192"/>
      <c r="K231" s="200">
        <f t="shared" si="6"/>
        <v>2175445.8000000003</v>
      </c>
      <c r="L231" s="241">
        <v>2.9853330000000002E-4</v>
      </c>
      <c r="M231" s="16">
        <f t="shared" si="7"/>
        <v>649.44000000000005</v>
      </c>
      <c r="N231" s="205" t="s">
        <v>20</v>
      </c>
      <c r="O231" s="88" t="s">
        <v>20</v>
      </c>
      <c r="P231" s="18" t="s">
        <v>163</v>
      </c>
      <c r="Q231" s="19"/>
    </row>
    <row r="232" spans="1:17" ht="15.75" thickBot="1">
      <c r="A232" s="20" t="s">
        <v>634</v>
      </c>
      <c r="B232" s="57">
        <v>43018</v>
      </c>
      <c r="C232" s="22">
        <v>43382</v>
      </c>
      <c r="D232" s="23" t="s">
        <v>14</v>
      </c>
      <c r="E232" s="24" t="s">
        <v>70</v>
      </c>
      <c r="F232" s="32" t="s">
        <v>373</v>
      </c>
      <c r="G232" s="32">
        <v>11</v>
      </c>
      <c r="H232" s="26" t="s">
        <v>18</v>
      </c>
      <c r="I232" s="27">
        <v>136.6</v>
      </c>
      <c r="J232" s="193"/>
      <c r="K232" s="28">
        <f t="shared" si="6"/>
        <v>5287649.3999999994</v>
      </c>
      <c r="L232" s="238">
        <v>2.9853330000000002E-4</v>
      </c>
      <c r="M232" s="16">
        <f t="shared" si="7"/>
        <v>1578.54</v>
      </c>
      <c r="N232" s="206" t="s">
        <v>20</v>
      </c>
      <c r="O232" s="82" t="s">
        <v>20</v>
      </c>
      <c r="P232" s="30" t="s">
        <v>374</v>
      </c>
      <c r="Q232" s="19"/>
    </row>
    <row r="233" spans="1:17" ht="15.75" thickBot="1">
      <c r="A233" s="20" t="s">
        <v>635</v>
      </c>
      <c r="B233" s="57">
        <v>43018</v>
      </c>
      <c r="C233" s="22">
        <v>43382</v>
      </c>
      <c r="D233" s="23" t="s">
        <v>14</v>
      </c>
      <c r="E233" s="24" t="s">
        <v>52</v>
      </c>
      <c r="F233" s="32" t="s">
        <v>219</v>
      </c>
      <c r="G233" s="32">
        <v>185</v>
      </c>
      <c r="H233" s="26" t="s">
        <v>55</v>
      </c>
      <c r="I233" s="27">
        <v>272.89999999999998</v>
      </c>
      <c r="J233" s="193" t="s">
        <v>375</v>
      </c>
      <c r="K233" s="28">
        <f t="shared" si="6"/>
        <v>10563686.1</v>
      </c>
      <c r="L233" s="238">
        <v>2.9853330000000002E-4</v>
      </c>
      <c r="M233" s="16">
        <f t="shared" si="7"/>
        <v>3153.61</v>
      </c>
      <c r="N233" s="206" t="s">
        <v>20</v>
      </c>
      <c r="O233" s="82" t="s">
        <v>20</v>
      </c>
      <c r="P233" s="30" t="s">
        <v>163</v>
      </c>
      <c r="Q233" s="19"/>
    </row>
    <row r="234" spans="1:17" ht="15.75" thickBot="1">
      <c r="A234" s="20" t="s">
        <v>636</v>
      </c>
      <c r="B234" s="57">
        <v>43018</v>
      </c>
      <c r="C234" s="22">
        <v>43382</v>
      </c>
      <c r="D234" s="23" t="s">
        <v>14</v>
      </c>
      <c r="E234" s="31" t="s">
        <v>63</v>
      </c>
      <c r="F234" s="31" t="s">
        <v>376</v>
      </c>
      <c r="G234" s="32">
        <v>17</v>
      </c>
      <c r="H234" s="26" t="s">
        <v>18</v>
      </c>
      <c r="I234" s="31">
        <v>163.4</v>
      </c>
      <c r="J234" s="193"/>
      <c r="K234" s="28">
        <f t="shared" si="6"/>
        <v>6325050.6000000006</v>
      </c>
      <c r="L234" s="238">
        <v>2.9853330000000002E-4</v>
      </c>
      <c r="M234" s="16">
        <f t="shared" si="7"/>
        <v>1888.24</v>
      </c>
      <c r="N234" s="206" t="s">
        <v>20</v>
      </c>
      <c r="O234" s="82" t="s">
        <v>20</v>
      </c>
      <c r="P234" s="30" t="s">
        <v>377</v>
      </c>
      <c r="Q234" s="19"/>
    </row>
    <row r="235" spans="1:17" ht="15.75" thickBot="1">
      <c r="A235" s="20" t="s">
        <v>637</v>
      </c>
      <c r="B235" s="57">
        <v>43018</v>
      </c>
      <c r="C235" s="22">
        <v>43382</v>
      </c>
      <c r="D235" s="23" t="s">
        <v>14</v>
      </c>
      <c r="E235" s="31" t="s">
        <v>70</v>
      </c>
      <c r="F235" s="31" t="s">
        <v>240</v>
      </c>
      <c r="G235" s="32">
        <v>63</v>
      </c>
      <c r="H235" s="26" t="s">
        <v>24</v>
      </c>
      <c r="I235" s="31">
        <v>183.9</v>
      </c>
      <c r="J235" s="193"/>
      <c r="K235" s="28">
        <f t="shared" si="6"/>
        <v>7118585.1000000006</v>
      </c>
      <c r="L235" s="238">
        <v>2.9853330000000002E-4</v>
      </c>
      <c r="M235" s="16">
        <f t="shared" si="7"/>
        <v>2125.13</v>
      </c>
      <c r="N235" s="206" t="s">
        <v>20</v>
      </c>
      <c r="O235" s="82" t="s">
        <v>20</v>
      </c>
      <c r="P235" s="30" t="s">
        <v>20</v>
      </c>
      <c r="Q235" s="19"/>
    </row>
    <row r="236" spans="1:17" ht="15.75" thickBot="1">
      <c r="A236" s="20" t="s">
        <v>638</v>
      </c>
      <c r="B236" s="57">
        <v>43018</v>
      </c>
      <c r="C236" s="22">
        <v>43382</v>
      </c>
      <c r="D236" s="23" t="s">
        <v>14</v>
      </c>
      <c r="E236" s="31" t="s">
        <v>70</v>
      </c>
      <c r="F236" s="31" t="s">
        <v>243</v>
      </c>
      <c r="G236" s="32">
        <v>36</v>
      </c>
      <c r="H236" s="26" t="s">
        <v>24</v>
      </c>
      <c r="I236" s="31">
        <v>144.5</v>
      </c>
      <c r="J236" s="193"/>
      <c r="K236" s="28">
        <f t="shared" si="6"/>
        <v>5593450.5</v>
      </c>
      <c r="L236" s="238">
        <v>2.9853330000000002E-4</v>
      </c>
      <c r="M236" s="16">
        <f t="shared" si="7"/>
        <v>1669.83</v>
      </c>
      <c r="N236" s="206" t="s">
        <v>20</v>
      </c>
      <c r="O236" s="82" t="s">
        <v>20</v>
      </c>
      <c r="P236" s="30" t="s">
        <v>20</v>
      </c>
      <c r="Q236" s="19"/>
    </row>
    <row r="237" spans="1:17" ht="15.75" thickBot="1">
      <c r="A237" s="20" t="s">
        <v>639</v>
      </c>
      <c r="B237" s="57">
        <v>43018</v>
      </c>
      <c r="C237" s="22">
        <v>43382</v>
      </c>
      <c r="D237" s="23" t="s">
        <v>14</v>
      </c>
      <c r="E237" s="31" t="s">
        <v>15</v>
      </c>
      <c r="F237" s="31" t="s">
        <v>341</v>
      </c>
      <c r="G237" s="32">
        <v>11</v>
      </c>
      <c r="H237" s="26" t="s">
        <v>24</v>
      </c>
      <c r="I237" s="31">
        <v>88.6</v>
      </c>
      <c r="J237" s="193"/>
      <c r="K237" s="28">
        <f t="shared" si="6"/>
        <v>3429617.4</v>
      </c>
      <c r="L237" s="238">
        <v>2.9853330000000002E-4</v>
      </c>
      <c r="M237" s="16">
        <f t="shared" si="7"/>
        <v>1023.86</v>
      </c>
      <c r="N237" s="206" t="s">
        <v>20</v>
      </c>
      <c r="O237" s="82" t="s">
        <v>20</v>
      </c>
      <c r="P237" s="30" t="s">
        <v>20</v>
      </c>
      <c r="Q237" s="19"/>
    </row>
    <row r="238" spans="1:17" ht="15.75" thickBot="1">
      <c r="A238" s="20" t="s">
        <v>640</v>
      </c>
      <c r="B238" s="57">
        <v>43018</v>
      </c>
      <c r="C238" s="22">
        <v>43382</v>
      </c>
      <c r="D238" s="23" t="s">
        <v>14</v>
      </c>
      <c r="E238" s="31" t="s">
        <v>15</v>
      </c>
      <c r="F238" s="31" t="s">
        <v>341</v>
      </c>
      <c r="G238" s="32">
        <v>11</v>
      </c>
      <c r="H238" s="26" t="s">
        <v>24</v>
      </c>
      <c r="I238" s="31">
        <v>84.3</v>
      </c>
      <c r="J238" s="193"/>
      <c r="K238" s="28">
        <f t="shared" si="6"/>
        <v>3263168.6999999997</v>
      </c>
      <c r="L238" s="238">
        <v>2.9853330000000002E-4</v>
      </c>
      <c r="M238" s="16">
        <f t="shared" si="7"/>
        <v>974.16</v>
      </c>
      <c r="N238" s="206" t="s">
        <v>20</v>
      </c>
      <c r="O238" s="82" t="s">
        <v>20</v>
      </c>
      <c r="P238" s="30" t="s">
        <v>20</v>
      </c>
      <c r="Q238" s="19"/>
    </row>
    <row r="239" spans="1:17" ht="15.75" thickBot="1">
      <c r="A239" s="20" t="s">
        <v>641</v>
      </c>
      <c r="B239" s="57">
        <v>43018</v>
      </c>
      <c r="C239" s="22">
        <v>43382</v>
      </c>
      <c r="D239" s="23" t="s">
        <v>14</v>
      </c>
      <c r="E239" s="31" t="s">
        <v>63</v>
      </c>
      <c r="F239" s="31" t="s">
        <v>93</v>
      </c>
      <c r="G239" s="32" t="s">
        <v>37</v>
      </c>
      <c r="H239" s="26" t="s">
        <v>24</v>
      </c>
      <c r="I239" s="31">
        <v>97.3</v>
      </c>
      <c r="J239" s="193"/>
      <c r="K239" s="28">
        <f t="shared" si="6"/>
        <v>3766385.6999999997</v>
      </c>
      <c r="L239" s="238">
        <v>2.9853330000000002E-4</v>
      </c>
      <c r="M239" s="16">
        <f t="shared" si="7"/>
        <v>1124.3900000000001</v>
      </c>
      <c r="N239" s="206" t="s">
        <v>20</v>
      </c>
      <c r="O239" s="82" t="s">
        <v>20</v>
      </c>
      <c r="P239" s="30" t="s">
        <v>20</v>
      </c>
      <c r="Q239" s="19"/>
    </row>
    <row r="240" spans="1:17" ht="15.75" thickBot="1">
      <c r="A240" s="20" t="s">
        <v>642</v>
      </c>
      <c r="B240" s="57">
        <v>43018</v>
      </c>
      <c r="C240" s="22">
        <v>43382</v>
      </c>
      <c r="D240" s="23" t="s">
        <v>14</v>
      </c>
      <c r="E240" s="31" t="s">
        <v>45</v>
      </c>
      <c r="F240" s="31" t="s">
        <v>60</v>
      </c>
      <c r="G240" s="32">
        <v>12</v>
      </c>
      <c r="H240" s="26" t="s">
        <v>24</v>
      </c>
      <c r="I240" s="31">
        <v>216.8</v>
      </c>
      <c r="J240" s="193"/>
      <c r="K240" s="28">
        <f t="shared" si="6"/>
        <v>8392111.2000000011</v>
      </c>
      <c r="L240" s="238">
        <v>2.9853330000000002E-4</v>
      </c>
      <c r="M240" s="16">
        <f t="shared" si="7"/>
        <v>2505.3200000000002</v>
      </c>
      <c r="N240" s="206" t="s">
        <v>20</v>
      </c>
      <c r="O240" s="82" t="s">
        <v>20</v>
      </c>
      <c r="P240" s="30" t="s">
        <v>20</v>
      </c>
      <c r="Q240" s="19"/>
    </row>
    <row r="241" spans="1:17" ht="15.75" thickBot="1">
      <c r="A241" s="20" t="s">
        <v>643</v>
      </c>
      <c r="B241" s="57">
        <v>43018</v>
      </c>
      <c r="C241" s="22">
        <v>43382</v>
      </c>
      <c r="D241" s="23" t="s">
        <v>14</v>
      </c>
      <c r="E241" s="31" t="s">
        <v>45</v>
      </c>
      <c r="F241" s="31" t="s">
        <v>60</v>
      </c>
      <c r="G241" s="32">
        <v>12</v>
      </c>
      <c r="H241" s="26" t="s">
        <v>24</v>
      </c>
      <c r="I241" s="27">
        <v>168.8</v>
      </c>
      <c r="J241" s="193"/>
      <c r="K241" s="28">
        <f t="shared" si="6"/>
        <v>6534079.2000000002</v>
      </c>
      <c r="L241" s="238">
        <v>2.9853330000000002E-4</v>
      </c>
      <c r="M241" s="16">
        <f t="shared" si="7"/>
        <v>1950.64</v>
      </c>
      <c r="N241" s="206" t="s">
        <v>20</v>
      </c>
      <c r="O241" s="82" t="s">
        <v>20</v>
      </c>
      <c r="P241" s="30" t="s">
        <v>20</v>
      </c>
      <c r="Q241" s="19"/>
    </row>
    <row r="242" spans="1:17" ht="15.75" thickBot="1">
      <c r="A242" s="20" t="s">
        <v>644</v>
      </c>
      <c r="B242" s="57">
        <v>43018</v>
      </c>
      <c r="C242" s="22">
        <v>43382</v>
      </c>
      <c r="D242" s="23" t="s">
        <v>14</v>
      </c>
      <c r="E242" s="31" t="s">
        <v>45</v>
      </c>
      <c r="F242" s="31" t="s">
        <v>60</v>
      </c>
      <c r="G242" s="32">
        <v>12</v>
      </c>
      <c r="H242" s="26" t="s">
        <v>24</v>
      </c>
      <c r="I242" s="27">
        <v>64.7</v>
      </c>
      <c r="J242" s="193"/>
      <c r="K242" s="28">
        <f t="shared" si="6"/>
        <v>2504472.3000000003</v>
      </c>
      <c r="L242" s="238">
        <v>2.9853330000000002E-4</v>
      </c>
      <c r="M242" s="16">
        <f t="shared" si="7"/>
        <v>747.67</v>
      </c>
      <c r="N242" s="206" t="s">
        <v>20</v>
      </c>
      <c r="O242" s="82" t="s">
        <v>20</v>
      </c>
      <c r="P242" s="30" t="s">
        <v>20</v>
      </c>
      <c r="Q242" s="19"/>
    </row>
    <row r="243" spans="1:17" ht="15.75" thickBot="1">
      <c r="A243" s="20" t="s">
        <v>645</v>
      </c>
      <c r="B243" s="57">
        <v>43018</v>
      </c>
      <c r="C243" s="22">
        <v>43382</v>
      </c>
      <c r="D243" s="23" t="s">
        <v>14</v>
      </c>
      <c r="E243" s="31" t="s">
        <v>52</v>
      </c>
      <c r="F243" s="31" t="s">
        <v>219</v>
      </c>
      <c r="G243" s="32">
        <v>270</v>
      </c>
      <c r="H243" s="26" t="s">
        <v>24</v>
      </c>
      <c r="I243" s="27">
        <v>108.8</v>
      </c>
      <c r="J243" s="193"/>
      <c r="K243" s="28">
        <f t="shared" si="6"/>
        <v>4211539.2</v>
      </c>
      <c r="L243" s="238">
        <v>2.9853330000000002E-4</v>
      </c>
      <c r="M243" s="16">
        <f t="shared" si="7"/>
        <v>1257.28</v>
      </c>
      <c r="N243" s="206" t="s">
        <v>20</v>
      </c>
      <c r="O243" s="82" t="s">
        <v>20</v>
      </c>
      <c r="P243" s="30" t="s">
        <v>20</v>
      </c>
      <c r="Q243" s="19"/>
    </row>
    <row r="244" spans="1:17" ht="15.75" thickBot="1">
      <c r="A244" s="20" t="s">
        <v>646</v>
      </c>
      <c r="B244" s="57">
        <v>43018</v>
      </c>
      <c r="C244" s="22">
        <v>43382</v>
      </c>
      <c r="D244" s="23" t="s">
        <v>14</v>
      </c>
      <c r="E244" s="24" t="s">
        <v>52</v>
      </c>
      <c r="F244" s="32" t="s">
        <v>284</v>
      </c>
      <c r="G244" s="32">
        <v>62</v>
      </c>
      <c r="H244" s="26" t="s">
        <v>24</v>
      </c>
      <c r="I244" s="27">
        <v>132.80000000000001</v>
      </c>
      <c r="J244" s="26"/>
      <c r="K244" s="28">
        <f t="shared" si="6"/>
        <v>5140555.2</v>
      </c>
      <c r="L244" s="238">
        <v>2.9853330000000002E-4</v>
      </c>
      <c r="M244" s="16">
        <f t="shared" si="7"/>
        <v>1534.63</v>
      </c>
      <c r="N244" s="207" t="s">
        <v>19</v>
      </c>
      <c r="O244" s="80" t="s">
        <v>19</v>
      </c>
      <c r="P244" s="34" t="s">
        <v>378</v>
      </c>
      <c r="Q244" s="19"/>
    </row>
    <row r="245" spans="1:17" ht="15.75" thickBot="1">
      <c r="A245" s="20" t="s">
        <v>647</v>
      </c>
      <c r="B245" s="57">
        <v>43018</v>
      </c>
      <c r="C245" s="22">
        <v>43382</v>
      </c>
      <c r="D245" s="23" t="s">
        <v>14</v>
      </c>
      <c r="E245" s="24" t="s">
        <v>31</v>
      </c>
      <c r="F245" s="32" t="s">
        <v>32</v>
      </c>
      <c r="G245" s="32">
        <v>64</v>
      </c>
      <c r="H245" s="26" t="s">
        <v>18</v>
      </c>
      <c r="I245" s="27">
        <v>61.8</v>
      </c>
      <c r="J245" s="193"/>
      <c r="K245" s="28">
        <f t="shared" si="6"/>
        <v>2392216.1999999997</v>
      </c>
      <c r="L245" s="238">
        <v>2.9853330000000002E-4</v>
      </c>
      <c r="M245" s="16">
        <f t="shared" si="7"/>
        <v>714.16</v>
      </c>
      <c r="N245" s="207" t="s">
        <v>20</v>
      </c>
      <c r="O245" s="80" t="s">
        <v>20</v>
      </c>
      <c r="P245" s="34" t="s">
        <v>20</v>
      </c>
      <c r="Q245" s="19"/>
    </row>
    <row r="246" spans="1:17" ht="15.75" thickBot="1">
      <c r="A246" s="20" t="s">
        <v>648</v>
      </c>
      <c r="B246" s="57">
        <v>43026</v>
      </c>
      <c r="C246" s="22">
        <v>43390</v>
      </c>
      <c r="D246" s="23" t="s">
        <v>14</v>
      </c>
      <c r="E246" s="24" t="s">
        <v>76</v>
      </c>
      <c r="F246" s="32" t="s">
        <v>179</v>
      </c>
      <c r="G246" s="25">
        <v>269</v>
      </c>
      <c r="H246" s="26" t="s">
        <v>18</v>
      </c>
      <c r="I246" s="27">
        <v>91.4</v>
      </c>
      <c r="J246" s="193"/>
      <c r="K246" s="28">
        <f t="shared" si="6"/>
        <v>3538002.6</v>
      </c>
      <c r="L246" s="238">
        <v>2.9853330000000002E-4</v>
      </c>
      <c r="M246" s="16">
        <f t="shared" si="7"/>
        <v>1056.21</v>
      </c>
      <c r="N246" s="206" t="s">
        <v>20</v>
      </c>
      <c r="O246" s="82" t="s">
        <v>20</v>
      </c>
      <c r="P246" s="34" t="s">
        <v>379</v>
      </c>
      <c r="Q246" s="19"/>
    </row>
    <row r="247" spans="1:17" ht="15.75" thickBot="1">
      <c r="A247" s="20" t="s">
        <v>649</v>
      </c>
      <c r="B247" s="57">
        <v>43026</v>
      </c>
      <c r="C247" s="22">
        <v>43390</v>
      </c>
      <c r="D247" s="23" t="s">
        <v>14</v>
      </c>
      <c r="E247" s="24" t="s">
        <v>70</v>
      </c>
      <c r="F247" s="32" t="s">
        <v>107</v>
      </c>
      <c r="G247" s="33" t="s">
        <v>380</v>
      </c>
      <c r="H247" s="26" t="s">
        <v>24</v>
      </c>
      <c r="I247" s="27">
        <v>398.7</v>
      </c>
      <c r="J247" s="193"/>
      <c r="K247" s="28">
        <f t="shared" si="6"/>
        <v>15433278.299999999</v>
      </c>
      <c r="L247" s="238">
        <v>2.9853330000000002E-4</v>
      </c>
      <c r="M247" s="16">
        <f t="shared" si="7"/>
        <v>4607.3500000000004</v>
      </c>
      <c r="N247" s="206" t="s">
        <v>20</v>
      </c>
      <c r="O247" s="82" t="s">
        <v>20</v>
      </c>
      <c r="P247" s="34" t="s">
        <v>20</v>
      </c>
      <c r="Q247" s="19"/>
    </row>
    <row r="248" spans="1:17" ht="15.75" thickBot="1">
      <c r="A248" s="20" t="s">
        <v>650</v>
      </c>
      <c r="B248" s="57">
        <v>43026</v>
      </c>
      <c r="C248" s="22">
        <v>43390</v>
      </c>
      <c r="D248" s="23" t="s">
        <v>14</v>
      </c>
      <c r="E248" s="24" t="s">
        <v>31</v>
      </c>
      <c r="F248" s="32" t="s">
        <v>381</v>
      </c>
      <c r="G248" s="33" t="s">
        <v>61</v>
      </c>
      <c r="H248" s="26" t="s">
        <v>55</v>
      </c>
      <c r="I248" s="27">
        <v>623.70000000000005</v>
      </c>
      <c r="J248" s="193" t="s">
        <v>382</v>
      </c>
      <c r="K248" s="28">
        <f t="shared" si="6"/>
        <v>24142803.300000001</v>
      </c>
      <c r="L248" s="238">
        <v>2.9853330000000002E-4</v>
      </c>
      <c r="M248" s="16">
        <f t="shared" si="7"/>
        <v>7207.43</v>
      </c>
      <c r="N248" s="206" t="s">
        <v>20</v>
      </c>
      <c r="O248" s="82" t="s">
        <v>20</v>
      </c>
      <c r="P248" s="34" t="s">
        <v>20</v>
      </c>
      <c r="Q248" s="19"/>
    </row>
    <row r="249" spans="1:17" ht="15.75" thickBot="1">
      <c r="A249" s="20" t="s">
        <v>651</v>
      </c>
      <c r="B249" s="57">
        <v>43028</v>
      </c>
      <c r="C249" s="22">
        <v>43392</v>
      </c>
      <c r="D249" s="23" t="s">
        <v>14</v>
      </c>
      <c r="E249" s="31" t="s">
        <v>63</v>
      </c>
      <c r="F249" s="31" t="s">
        <v>93</v>
      </c>
      <c r="G249" s="33" t="s">
        <v>383</v>
      </c>
      <c r="H249" s="109" t="s">
        <v>18</v>
      </c>
      <c r="I249" s="27">
        <v>73.8</v>
      </c>
      <c r="J249" s="193"/>
      <c r="K249" s="28">
        <f t="shared" si="6"/>
        <v>2856724.1999999997</v>
      </c>
      <c r="L249" s="238">
        <v>2.9853330000000002E-4</v>
      </c>
      <c r="M249" s="16">
        <f t="shared" si="7"/>
        <v>852.83</v>
      </c>
      <c r="N249" s="206" t="s">
        <v>20</v>
      </c>
      <c r="O249" s="82" t="s">
        <v>20</v>
      </c>
      <c r="P249" s="34" t="s">
        <v>384</v>
      </c>
      <c r="Q249" s="19"/>
    </row>
    <row r="250" spans="1:17" ht="15.75" thickBot="1">
      <c r="A250" s="20" t="s">
        <v>652</v>
      </c>
      <c r="B250" s="57">
        <v>43036</v>
      </c>
      <c r="C250" s="22">
        <v>43400</v>
      </c>
      <c r="D250" s="23" t="s">
        <v>14</v>
      </c>
      <c r="E250" s="31" t="s">
        <v>63</v>
      </c>
      <c r="F250" s="31" t="s">
        <v>385</v>
      </c>
      <c r="G250" s="25">
        <v>13</v>
      </c>
      <c r="H250" s="105" t="s">
        <v>18</v>
      </c>
      <c r="I250" s="27">
        <v>125.1</v>
      </c>
      <c r="J250" s="193"/>
      <c r="K250" s="28">
        <f t="shared" si="6"/>
        <v>4842495.8999999994</v>
      </c>
      <c r="L250" s="238">
        <v>2.9853330000000002E-4</v>
      </c>
      <c r="M250" s="16">
        <f t="shared" si="7"/>
        <v>1445.65</v>
      </c>
      <c r="N250" s="206" t="s">
        <v>20</v>
      </c>
      <c r="O250" s="82" t="s">
        <v>20</v>
      </c>
      <c r="P250" s="34" t="s">
        <v>163</v>
      </c>
      <c r="Q250" s="19"/>
    </row>
    <row r="251" spans="1:17" ht="15.75" thickBot="1">
      <c r="A251" s="20" t="s">
        <v>653</v>
      </c>
      <c r="B251" s="73">
        <v>43036</v>
      </c>
      <c r="C251" s="40">
        <v>43400</v>
      </c>
      <c r="D251" s="41" t="s">
        <v>14</v>
      </c>
      <c r="E251" s="110" t="s">
        <v>63</v>
      </c>
      <c r="F251" s="110" t="s">
        <v>386</v>
      </c>
      <c r="G251" s="74" t="s">
        <v>387</v>
      </c>
      <c r="H251" s="111" t="s">
        <v>18</v>
      </c>
      <c r="I251" s="45">
        <v>32.5</v>
      </c>
      <c r="J251" s="204"/>
      <c r="K251" s="46">
        <f t="shared" si="6"/>
        <v>1258042.5</v>
      </c>
      <c r="L251" s="240">
        <v>2.9853330000000002E-4</v>
      </c>
      <c r="M251" s="16">
        <f t="shared" si="7"/>
        <v>375.57</v>
      </c>
      <c r="N251" s="208" t="s">
        <v>20</v>
      </c>
      <c r="O251" s="98" t="s">
        <v>20</v>
      </c>
      <c r="P251" s="48" t="s">
        <v>163</v>
      </c>
      <c r="Q251" s="19"/>
    </row>
    <row r="252" spans="1:17" ht="15.75" thickBot="1">
      <c r="A252" s="20" t="s">
        <v>654</v>
      </c>
      <c r="B252" s="113">
        <v>43061</v>
      </c>
      <c r="C252" s="114">
        <v>43425</v>
      </c>
      <c r="D252" s="71" t="s">
        <v>14</v>
      </c>
      <c r="E252" s="71" t="s">
        <v>26</v>
      </c>
      <c r="F252" s="71" t="s">
        <v>43</v>
      </c>
      <c r="G252" s="115" t="s">
        <v>388</v>
      </c>
      <c r="H252" s="116" t="s">
        <v>24</v>
      </c>
      <c r="I252" s="117">
        <v>90.9</v>
      </c>
      <c r="J252" s="202"/>
      <c r="K252" s="200">
        <f t="shared" si="6"/>
        <v>3518648.1</v>
      </c>
      <c r="L252" s="237">
        <v>2.9853330000000002E-4</v>
      </c>
      <c r="M252" s="16">
        <f t="shared" si="7"/>
        <v>1050.43</v>
      </c>
      <c r="N252" s="196" t="s">
        <v>20</v>
      </c>
      <c r="O252" s="118" t="s">
        <v>20</v>
      </c>
      <c r="P252" s="119" t="s">
        <v>20</v>
      </c>
    </row>
    <row r="253" spans="1:17" ht="15.75" thickBot="1">
      <c r="A253" s="20" t="s">
        <v>655</v>
      </c>
      <c r="B253" s="120">
        <v>43061</v>
      </c>
      <c r="C253" s="121">
        <v>43425</v>
      </c>
      <c r="D253" s="34" t="s">
        <v>14</v>
      </c>
      <c r="E253" s="34" t="s">
        <v>76</v>
      </c>
      <c r="F253" s="34" t="s">
        <v>77</v>
      </c>
      <c r="G253" s="122" t="s">
        <v>35</v>
      </c>
      <c r="H253" s="123" t="s">
        <v>24</v>
      </c>
      <c r="I253" s="124">
        <v>122.2</v>
      </c>
      <c r="J253" s="194"/>
      <c r="K253" s="28">
        <f t="shared" si="6"/>
        <v>4730239.8</v>
      </c>
      <c r="L253" s="238">
        <v>2.9853330000000002E-4</v>
      </c>
      <c r="M253" s="16">
        <f t="shared" si="7"/>
        <v>1412.13</v>
      </c>
      <c r="N253" s="173" t="s">
        <v>20</v>
      </c>
      <c r="O253" s="125" t="s">
        <v>20</v>
      </c>
      <c r="P253" s="126" t="s">
        <v>389</v>
      </c>
    </row>
    <row r="254" spans="1:17" ht="15.75" thickBot="1">
      <c r="A254" s="20" t="s">
        <v>656</v>
      </c>
      <c r="B254" s="120">
        <v>43061</v>
      </c>
      <c r="C254" s="121">
        <v>43425</v>
      </c>
      <c r="D254" s="34" t="s">
        <v>14</v>
      </c>
      <c r="E254" s="34" t="s">
        <v>22</v>
      </c>
      <c r="F254" s="34" t="s">
        <v>36</v>
      </c>
      <c r="G254" s="122" t="s">
        <v>390</v>
      </c>
      <c r="H254" s="123" t="s">
        <v>24</v>
      </c>
      <c r="I254" s="124">
        <v>84.6</v>
      </c>
      <c r="J254" s="194"/>
      <c r="K254" s="28">
        <f t="shared" si="6"/>
        <v>3274781.4</v>
      </c>
      <c r="L254" s="238">
        <v>2.9853330000000002E-4</v>
      </c>
      <c r="M254" s="16">
        <f t="shared" si="7"/>
        <v>977.63</v>
      </c>
      <c r="N254" s="173" t="s">
        <v>20</v>
      </c>
      <c r="O254" s="125" t="s">
        <v>20</v>
      </c>
      <c r="P254" s="126" t="s">
        <v>391</v>
      </c>
    </row>
    <row r="255" spans="1:17" ht="15.75" thickBot="1">
      <c r="A255" s="20" t="s">
        <v>657</v>
      </c>
      <c r="B255" s="120">
        <v>43061</v>
      </c>
      <c r="C255" s="121">
        <v>43425</v>
      </c>
      <c r="D255" s="34" t="s">
        <v>14</v>
      </c>
      <c r="E255" s="34" t="s">
        <v>63</v>
      </c>
      <c r="F255" s="34" t="s">
        <v>257</v>
      </c>
      <c r="G255" s="127">
        <v>17</v>
      </c>
      <c r="H255" s="123" t="s">
        <v>24</v>
      </c>
      <c r="I255" s="124">
        <v>83.8</v>
      </c>
      <c r="J255" s="194"/>
      <c r="K255" s="28">
        <f t="shared" si="6"/>
        <v>3243814.1999999997</v>
      </c>
      <c r="L255" s="238">
        <v>2.9853330000000002E-4</v>
      </c>
      <c r="M255" s="16">
        <f t="shared" si="7"/>
        <v>968.39</v>
      </c>
      <c r="N255" s="173" t="s">
        <v>20</v>
      </c>
      <c r="O255" s="125" t="s">
        <v>20</v>
      </c>
      <c r="P255" s="126" t="s">
        <v>392</v>
      </c>
    </row>
    <row r="256" spans="1:17" ht="15.75" thickBot="1">
      <c r="A256" s="20" t="s">
        <v>658</v>
      </c>
      <c r="B256" s="120">
        <v>43061</v>
      </c>
      <c r="C256" s="121">
        <v>43425</v>
      </c>
      <c r="D256" s="34" t="s">
        <v>14</v>
      </c>
      <c r="E256" s="34" t="s">
        <v>63</v>
      </c>
      <c r="F256" s="34" t="s">
        <v>393</v>
      </c>
      <c r="G256" s="127">
        <v>8</v>
      </c>
      <c r="H256" s="123" t="s">
        <v>30</v>
      </c>
      <c r="I256" s="124">
        <v>272.5</v>
      </c>
      <c r="J256" s="194"/>
      <c r="K256" s="28">
        <f t="shared" si="6"/>
        <v>10548202.5</v>
      </c>
      <c r="L256" s="238">
        <v>2.9853330000000002E-4</v>
      </c>
      <c r="M256" s="16">
        <f t="shared" si="7"/>
        <v>3148.99</v>
      </c>
      <c r="N256" s="173" t="s">
        <v>20</v>
      </c>
      <c r="O256" s="125" t="s">
        <v>20</v>
      </c>
      <c r="P256" s="126" t="s">
        <v>20</v>
      </c>
    </row>
    <row r="257" spans="1:16" ht="15.75" thickBot="1">
      <c r="A257" s="20" t="s">
        <v>659</v>
      </c>
      <c r="B257" s="120">
        <v>43064</v>
      </c>
      <c r="C257" s="121">
        <v>43428</v>
      </c>
      <c r="D257" s="34" t="s">
        <v>14</v>
      </c>
      <c r="E257" s="34" t="s">
        <v>22</v>
      </c>
      <c r="F257" s="34" t="s">
        <v>23</v>
      </c>
      <c r="G257" s="127">
        <v>10</v>
      </c>
      <c r="H257" s="123" t="s">
        <v>55</v>
      </c>
      <c r="I257" s="124">
        <v>309.3</v>
      </c>
      <c r="J257" s="193" t="s">
        <v>394</v>
      </c>
      <c r="K257" s="28">
        <f t="shared" si="6"/>
        <v>11972693.700000001</v>
      </c>
      <c r="L257" s="238">
        <v>2.9853330000000002E-4</v>
      </c>
      <c r="M257" s="16">
        <f t="shared" si="7"/>
        <v>3574.25</v>
      </c>
      <c r="N257" s="173" t="s">
        <v>19</v>
      </c>
      <c r="O257" s="125" t="s">
        <v>19</v>
      </c>
      <c r="P257" s="126" t="s">
        <v>395</v>
      </c>
    </row>
    <row r="258" spans="1:16" ht="15.75" thickBot="1">
      <c r="A258" s="20" t="s">
        <v>660</v>
      </c>
      <c r="B258" s="120">
        <v>43067</v>
      </c>
      <c r="C258" s="121">
        <v>43431</v>
      </c>
      <c r="D258" s="34" t="s">
        <v>14</v>
      </c>
      <c r="E258" s="34" t="s">
        <v>22</v>
      </c>
      <c r="F258" s="34" t="s">
        <v>67</v>
      </c>
      <c r="G258" s="128">
        <v>44</v>
      </c>
      <c r="H258" s="123" t="s">
        <v>24</v>
      </c>
      <c r="I258" s="124">
        <v>260.3</v>
      </c>
      <c r="J258" s="193"/>
      <c r="K258" s="28">
        <f t="shared" si="6"/>
        <v>10075952.700000001</v>
      </c>
      <c r="L258" s="238">
        <v>2.9853330000000002E-4</v>
      </c>
      <c r="M258" s="16">
        <f t="shared" si="7"/>
        <v>3008.01</v>
      </c>
      <c r="N258" s="173" t="s">
        <v>20</v>
      </c>
      <c r="O258" s="125" t="s">
        <v>20</v>
      </c>
      <c r="P258" s="126" t="s">
        <v>20</v>
      </c>
    </row>
    <row r="259" spans="1:16" ht="15.75" thickBot="1">
      <c r="A259" s="20" t="s">
        <v>661</v>
      </c>
      <c r="B259" s="120">
        <v>43067</v>
      </c>
      <c r="C259" s="121">
        <v>43431</v>
      </c>
      <c r="D259" s="34" t="s">
        <v>14</v>
      </c>
      <c r="E259" s="34" t="s">
        <v>52</v>
      </c>
      <c r="F259" s="34" t="s">
        <v>396</v>
      </c>
      <c r="G259" s="128">
        <v>6</v>
      </c>
      <c r="H259" s="123" t="s">
        <v>55</v>
      </c>
      <c r="I259" s="129">
        <v>651.9</v>
      </c>
      <c r="J259" s="193" t="s">
        <v>397</v>
      </c>
      <c r="K259" s="28">
        <f t="shared" si="6"/>
        <v>25234397.099999998</v>
      </c>
      <c r="L259" s="238">
        <v>2.9853330000000002E-4</v>
      </c>
      <c r="M259" s="16">
        <f t="shared" si="7"/>
        <v>7533.31</v>
      </c>
      <c r="N259" s="173" t="s">
        <v>20</v>
      </c>
      <c r="O259" s="125" t="s">
        <v>20</v>
      </c>
      <c r="P259" s="126" t="s">
        <v>20</v>
      </c>
    </row>
    <row r="260" spans="1:16" ht="15.75" thickBot="1">
      <c r="A260" s="20" t="s">
        <v>662</v>
      </c>
      <c r="B260" s="120">
        <v>43067</v>
      </c>
      <c r="C260" s="121">
        <v>43431</v>
      </c>
      <c r="D260" s="34" t="s">
        <v>14</v>
      </c>
      <c r="E260" s="34" t="s">
        <v>26</v>
      </c>
      <c r="F260" s="34" t="s">
        <v>398</v>
      </c>
      <c r="G260" s="128" t="s">
        <v>399</v>
      </c>
      <c r="H260" s="123" t="s">
        <v>24</v>
      </c>
      <c r="I260" s="129">
        <v>169.3</v>
      </c>
      <c r="J260" s="194"/>
      <c r="K260" s="28">
        <f t="shared" si="6"/>
        <v>6553433.7000000002</v>
      </c>
      <c r="L260" s="238">
        <v>2.9853330000000002E-4</v>
      </c>
      <c r="M260" s="16">
        <f t="shared" si="7"/>
        <v>1956.42</v>
      </c>
      <c r="N260" s="173" t="s">
        <v>20</v>
      </c>
      <c r="O260" s="125" t="s">
        <v>20</v>
      </c>
      <c r="P260" s="126" t="s">
        <v>20</v>
      </c>
    </row>
    <row r="261" spans="1:16" ht="15.75" thickBot="1">
      <c r="A261" s="20" t="s">
        <v>663</v>
      </c>
      <c r="B261" s="130">
        <v>43067</v>
      </c>
      <c r="C261" s="131">
        <v>43431</v>
      </c>
      <c r="D261" s="132" t="s">
        <v>14</v>
      </c>
      <c r="E261" s="132" t="s">
        <v>26</v>
      </c>
      <c r="F261" s="132" t="s">
        <v>231</v>
      </c>
      <c r="G261" s="133">
        <v>36</v>
      </c>
      <c r="H261" s="134" t="s">
        <v>18</v>
      </c>
      <c r="I261" s="135">
        <v>35.299999999999997</v>
      </c>
      <c r="J261" s="189"/>
      <c r="K261" s="46">
        <f t="shared" si="6"/>
        <v>1366427.7</v>
      </c>
      <c r="L261" s="239">
        <v>2.9853330000000002E-4</v>
      </c>
      <c r="M261" s="16">
        <f t="shared" si="7"/>
        <v>407.92</v>
      </c>
      <c r="N261" s="203" t="s">
        <v>20</v>
      </c>
      <c r="O261" s="136" t="s">
        <v>20</v>
      </c>
      <c r="P261" s="137" t="s">
        <v>20</v>
      </c>
    </row>
    <row r="262" spans="1:16" ht="15.75" thickBot="1">
      <c r="A262" s="20" t="s">
        <v>664</v>
      </c>
      <c r="B262" s="113">
        <v>43070</v>
      </c>
      <c r="C262" s="114">
        <v>43434</v>
      </c>
      <c r="D262" s="138" t="s">
        <v>14</v>
      </c>
      <c r="E262" s="138" t="s">
        <v>52</v>
      </c>
      <c r="F262" s="138" t="s">
        <v>400</v>
      </c>
      <c r="G262" s="115" t="s">
        <v>401</v>
      </c>
      <c r="H262" s="116" t="s">
        <v>55</v>
      </c>
      <c r="I262" s="139">
        <v>341.8</v>
      </c>
      <c r="J262" s="192" t="s">
        <v>402</v>
      </c>
      <c r="K262" s="200">
        <f t="shared" si="6"/>
        <v>13230736.200000001</v>
      </c>
      <c r="L262" s="241">
        <v>2.9853330000000002E-4</v>
      </c>
      <c r="M262" s="16">
        <f t="shared" si="7"/>
        <v>3949.82</v>
      </c>
      <c r="N262" s="196" t="s">
        <v>19</v>
      </c>
      <c r="O262" s="118" t="s">
        <v>20</v>
      </c>
      <c r="P262" s="119" t="s">
        <v>403</v>
      </c>
    </row>
    <row r="263" spans="1:16" ht="15.75" thickBot="1">
      <c r="A263" s="20" t="s">
        <v>665</v>
      </c>
      <c r="B263" s="120">
        <v>43070</v>
      </c>
      <c r="C263" s="121">
        <v>43434</v>
      </c>
      <c r="D263" s="32" t="s">
        <v>14</v>
      </c>
      <c r="E263" s="32" t="s">
        <v>52</v>
      </c>
      <c r="F263" s="32" t="s">
        <v>400</v>
      </c>
      <c r="G263" s="122" t="s">
        <v>401</v>
      </c>
      <c r="H263" s="123" t="s">
        <v>55</v>
      </c>
      <c r="I263" s="129">
        <v>82.8</v>
      </c>
      <c r="J263" s="193" t="s">
        <v>404</v>
      </c>
      <c r="K263" s="28">
        <f t="shared" ref="K263:K295" si="8">I263*38709</f>
        <v>3205105.1999999997</v>
      </c>
      <c r="L263" s="238">
        <v>2.9853330000000002E-4</v>
      </c>
      <c r="M263" s="16">
        <f t="shared" ref="M263:M295" si="9">ROUND(K263*L263,2)</f>
        <v>956.83</v>
      </c>
      <c r="N263" s="173" t="s">
        <v>20</v>
      </c>
      <c r="O263" s="125" t="s">
        <v>20</v>
      </c>
      <c r="P263" s="126" t="s">
        <v>403</v>
      </c>
    </row>
    <row r="264" spans="1:16" ht="15.75" thickBot="1">
      <c r="A264" s="20" t="s">
        <v>666</v>
      </c>
      <c r="B264" s="120">
        <v>43070</v>
      </c>
      <c r="C264" s="121">
        <v>43434</v>
      </c>
      <c r="D264" s="32" t="s">
        <v>14</v>
      </c>
      <c r="E264" s="32" t="s">
        <v>52</v>
      </c>
      <c r="F264" s="32" t="s">
        <v>400</v>
      </c>
      <c r="G264" s="122" t="s">
        <v>401</v>
      </c>
      <c r="H264" s="123" t="s">
        <v>18</v>
      </c>
      <c r="I264" s="129">
        <v>350.8</v>
      </c>
      <c r="J264" s="193"/>
      <c r="K264" s="28">
        <f t="shared" si="8"/>
        <v>13579117.200000001</v>
      </c>
      <c r="L264" s="238">
        <v>2.9853330000000002E-4</v>
      </c>
      <c r="M264" s="16">
        <f t="shared" si="9"/>
        <v>4053.82</v>
      </c>
      <c r="N264" s="173" t="s">
        <v>19</v>
      </c>
      <c r="O264" s="125" t="s">
        <v>20</v>
      </c>
      <c r="P264" s="126" t="s">
        <v>405</v>
      </c>
    </row>
    <row r="265" spans="1:16" ht="15.75" thickBot="1">
      <c r="A265" s="20" t="s">
        <v>667</v>
      </c>
      <c r="B265" s="120">
        <v>43070</v>
      </c>
      <c r="C265" s="121">
        <v>43434</v>
      </c>
      <c r="D265" s="32" t="s">
        <v>14</v>
      </c>
      <c r="E265" s="32" t="s">
        <v>52</v>
      </c>
      <c r="F265" s="32" t="s">
        <v>400</v>
      </c>
      <c r="G265" s="122" t="s">
        <v>205</v>
      </c>
      <c r="H265" s="123" t="s">
        <v>55</v>
      </c>
      <c r="I265" s="129">
        <v>762.3</v>
      </c>
      <c r="J265" s="193" t="s">
        <v>406</v>
      </c>
      <c r="K265" s="28">
        <f t="shared" si="8"/>
        <v>29507870.699999999</v>
      </c>
      <c r="L265" s="238">
        <v>2.9853330000000002E-4</v>
      </c>
      <c r="M265" s="16">
        <f t="shared" si="9"/>
        <v>8809.08</v>
      </c>
      <c r="N265" s="173" t="s">
        <v>19</v>
      </c>
      <c r="O265" s="125" t="s">
        <v>20</v>
      </c>
      <c r="P265" s="126" t="s">
        <v>403</v>
      </c>
    </row>
    <row r="266" spans="1:16" ht="15.75" thickBot="1">
      <c r="A266" s="20" t="s">
        <v>668</v>
      </c>
      <c r="B266" s="120">
        <v>43070</v>
      </c>
      <c r="C266" s="121">
        <v>43434</v>
      </c>
      <c r="D266" s="32" t="s">
        <v>14</v>
      </c>
      <c r="E266" s="32" t="s">
        <v>52</v>
      </c>
      <c r="F266" s="32" t="s">
        <v>400</v>
      </c>
      <c r="G266" s="122" t="s">
        <v>205</v>
      </c>
      <c r="H266" s="123" t="s">
        <v>55</v>
      </c>
      <c r="I266" s="129">
        <v>78.2</v>
      </c>
      <c r="J266" s="193" t="s">
        <v>407</v>
      </c>
      <c r="K266" s="28">
        <f t="shared" si="8"/>
        <v>3027043.8000000003</v>
      </c>
      <c r="L266" s="238">
        <v>2.9853330000000002E-4</v>
      </c>
      <c r="M266" s="16">
        <f t="shared" si="9"/>
        <v>903.67</v>
      </c>
      <c r="N266" s="173" t="s">
        <v>20</v>
      </c>
      <c r="O266" s="125" t="s">
        <v>20</v>
      </c>
      <c r="P266" s="126" t="s">
        <v>403</v>
      </c>
    </row>
    <row r="267" spans="1:16" ht="15.75" thickBot="1">
      <c r="A267" s="20" t="s">
        <v>669</v>
      </c>
      <c r="B267" s="120">
        <v>43070</v>
      </c>
      <c r="C267" s="121">
        <v>43434</v>
      </c>
      <c r="D267" s="32" t="s">
        <v>14</v>
      </c>
      <c r="E267" s="32" t="s">
        <v>26</v>
      </c>
      <c r="F267" s="32" t="s">
        <v>408</v>
      </c>
      <c r="G267" s="128">
        <v>1</v>
      </c>
      <c r="H267" s="123" t="s">
        <v>24</v>
      </c>
      <c r="I267" s="124">
        <v>60</v>
      </c>
      <c r="J267" s="194"/>
      <c r="K267" s="28">
        <f t="shared" si="8"/>
        <v>2322540</v>
      </c>
      <c r="L267" s="238">
        <v>2.9853330000000002E-4</v>
      </c>
      <c r="M267" s="16">
        <f t="shared" si="9"/>
        <v>693.36</v>
      </c>
      <c r="N267" s="173" t="s">
        <v>20</v>
      </c>
      <c r="O267" s="125" t="s">
        <v>20</v>
      </c>
      <c r="P267" s="126" t="s">
        <v>409</v>
      </c>
    </row>
    <row r="268" spans="1:16" ht="15.75" thickBot="1">
      <c r="A268" s="20" t="s">
        <v>670</v>
      </c>
      <c r="B268" s="120">
        <v>43070</v>
      </c>
      <c r="C268" s="121">
        <v>43434</v>
      </c>
      <c r="D268" s="32" t="s">
        <v>14</v>
      </c>
      <c r="E268" s="32" t="s">
        <v>22</v>
      </c>
      <c r="F268" s="32" t="s">
        <v>36</v>
      </c>
      <c r="G268" s="122" t="s">
        <v>410</v>
      </c>
      <c r="H268" s="123" t="s">
        <v>18</v>
      </c>
      <c r="I268" s="124">
        <v>210</v>
      </c>
      <c r="J268" s="194"/>
      <c r="K268" s="28">
        <f t="shared" si="8"/>
        <v>8128890</v>
      </c>
      <c r="L268" s="238">
        <v>2.9853330000000002E-4</v>
      </c>
      <c r="M268" s="16">
        <f t="shared" si="9"/>
        <v>2426.7399999999998</v>
      </c>
      <c r="N268" s="173" t="s">
        <v>19</v>
      </c>
      <c r="O268" s="125" t="s">
        <v>20</v>
      </c>
      <c r="P268" s="126" t="s">
        <v>411</v>
      </c>
    </row>
    <row r="269" spans="1:16" ht="15.75" thickBot="1">
      <c r="A269" s="20" t="s">
        <v>671</v>
      </c>
      <c r="B269" s="120">
        <v>43085</v>
      </c>
      <c r="C269" s="121">
        <v>43449</v>
      </c>
      <c r="D269" s="32" t="s">
        <v>14</v>
      </c>
      <c r="E269" s="32" t="s">
        <v>22</v>
      </c>
      <c r="F269" s="32" t="s">
        <v>40</v>
      </c>
      <c r="G269" s="122" t="s">
        <v>380</v>
      </c>
      <c r="H269" s="123" t="s">
        <v>24</v>
      </c>
      <c r="I269" s="124">
        <v>406.8</v>
      </c>
      <c r="J269" s="194"/>
      <c r="K269" s="28">
        <f t="shared" si="8"/>
        <v>15746821.200000001</v>
      </c>
      <c r="L269" s="238">
        <v>2.9853330000000002E-4</v>
      </c>
      <c r="M269" s="16">
        <f t="shared" si="9"/>
        <v>4700.95</v>
      </c>
      <c r="N269" s="173" t="s">
        <v>19</v>
      </c>
      <c r="O269" s="125" t="s">
        <v>19</v>
      </c>
      <c r="P269" s="126" t="s">
        <v>412</v>
      </c>
    </row>
    <row r="270" spans="1:16" ht="15.75" thickBot="1">
      <c r="A270" s="20" t="s">
        <v>672</v>
      </c>
      <c r="B270" s="120">
        <v>43088</v>
      </c>
      <c r="C270" s="121">
        <v>43452</v>
      </c>
      <c r="D270" s="32" t="s">
        <v>14</v>
      </c>
      <c r="E270" s="32" t="s">
        <v>15</v>
      </c>
      <c r="F270" s="32" t="s">
        <v>327</v>
      </c>
      <c r="G270" s="122" t="s">
        <v>413</v>
      </c>
      <c r="H270" s="123" t="s">
        <v>18</v>
      </c>
      <c r="I270" s="124">
        <v>191.1</v>
      </c>
      <c r="J270" s="194"/>
      <c r="K270" s="28">
        <f t="shared" si="8"/>
        <v>7397289.8999999994</v>
      </c>
      <c r="L270" s="238">
        <v>2.9853330000000002E-4</v>
      </c>
      <c r="M270" s="16">
        <f t="shared" si="9"/>
        <v>2208.34</v>
      </c>
      <c r="N270" s="197" t="s">
        <v>20</v>
      </c>
      <c r="O270" s="140" t="s">
        <v>20</v>
      </c>
      <c r="P270" s="126" t="s">
        <v>414</v>
      </c>
    </row>
    <row r="271" spans="1:16" ht="15.75" thickBot="1">
      <c r="A271" s="20" t="s">
        <v>673</v>
      </c>
      <c r="B271" s="120">
        <v>43088</v>
      </c>
      <c r="C271" s="121">
        <v>43452</v>
      </c>
      <c r="D271" s="32" t="s">
        <v>14</v>
      </c>
      <c r="E271" s="32" t="s">
        <v>63</v>
      </c>
      <c r="F271" s="32" t="s">
        <v>164</v>
      </c>
      <c r="G271" s="122">
        <v>7</v>
      </c>
      <c r="H271" s="123" t="s">
        <v>24</v>
      </c>
      <c r="I271" s="124">
        <v>201</v>
      </c>
      <c r="J271" s="194"/>
      <c r="K271" s="28">
        <f t="shared" si="8"/>
        <v>7780509</v>
      </c>
      <c r="L271" s="238">
        <v>2.9853330000000002E-4</v>
      </c>
      <c r="M271" s="16">
        <f t="shared" si="9"/>
        <v>2322.7399999999998</v>
      </c>
      <c r="N271" s="173" t="s">
        <v>20</v>
      </c>
      <c r="O271" s="125" t="s">
        <v>20</v>
      </c>
      <c r="P271" s="126" t="s">
        <v>20</v>
      </c>
    </row>
    <row r="272" spans="1:16" ht="15.75" thickBot="1">
      <c r="A272" s="20" t="s">
        <v>674</v>
      </c>
      <c r="B272" s="120">
        <v>43090</v>
      </c>
      <c r="C272" s="121">
        <v>43454</v>
      </c>
      <c r="D272" s="32" t="s">
        <v>14</v>
      </c>
      <c r="E272" s="32" t="s">
        <v>26</v>
      </c>
      <c r="F272" s="32" t="s">
        <v>27</v>
      </c>
      <c r="G272" s="122" t="s">
        <v>415</v>
      </c>
      <c r="H272" s="141" t="s">
        <v>18</v>
      </c>
      <c r="I272" s="124">
        <v>99.8</v>
      </c>
      <c r="J272" s="194"/>
      <c r="K272" s="28">
        <f t="shared" si="8"/>
        <v>3863158.1999999997</v>
      </c>
      <c r="L272" s="238">
        <v>2.9853330000000002E-4</v>
      </c>
      <c r="M272" s="16">
        <f t="shared" si="9"/>
        <v>1153.28</v>
      </c>
      <c r="N272" s="173" t="s">
        <v>20</v>
      </c>
      <c r="O272" s="125" t="s">
        <v>20</v>
      </c>
      <c r="P272" s="126" t="s">
        <v>416</v>
      </c>
    </row>
    <row r="273" spans="1:16" ht="15.75" thickBot="1">
      <c r="A273" s="20" t="s">
        <v>675</v>
      </c>
      <c r="B273" s="120">
        <v>43093</v>
      </c>
      <c r="C273" s="121">
        <v>43457</v>
      </c>
      <c r="D273" s="32" t="s">
        <v>14</v>
      </c>
      <c r="E273" s="32" t="s">
        <v>63</v>
      </c>
      <c r="F273" s="32" t="s">
        <v>417</v>
      </c>
      <c r="G273" s="122" t="s">
        <v>418</v>
      </c>
      <c r="H273" s="123" t="s">
        <v>24</v>
      </c>
      <c r="I273" s="124">
        <v>45.9</v>
      </c>
      <c r="J273" s="194"/>
      <c r="K273" s="28">
        <f t="shared" si="8"/>
        <v>1776743.0999999999</v>
      </c>
      <c r="L273" s="238">
        <v>2.9853330000000002E-4</v>
      </c>
      <c r="M273" s="16">
        <f t="shared" si="9"/>
        <v>530.41999999999996</v>
      </c>
      <c r="N273" s="173" t="s">
        <v>20</v>
      </c>
      <c r="O273" s="125" t="s">
        <v>20</v>
      </c>
      <c r="P273" s="126" t="s">
        <v>419</v>
      </c>
    </row>
    <row r="274" spans="1:16" ht="15.75" thickBot="1">
      <c r="A274" s="20" t="s">
        <v>676</v>
      </c>
      <c r="B274" s="120">
        <v>43094</v>
      </c>
      <c r="C274" s="121">
        <v>43458</v>
      </c>
      <c r="D274" s="32" t="s">
        <v>14</v>
      </c>
      <c r="E274" s="32" t="s">
        <v>76</v>
      </c>
      <c r="F274" s="32" t="s">
        <v>179</v>
      </c>
      <c r="G274" s="122" t="s">
        <v>420</v>
      </c>
      <c r="H274" s="123" t="s">
        <v>18</v>
      </c>
      <c r="I274" s="124">
        <v>28.4</v>
      </c>
      <c r="J274" s="194"/>
      <c r="K274" s="28">
        <f t="shared" si="8"/>
        <v>1099335.5999999999</v>
      </c>
      <c r="L274" s="238">
        <v>2.9853330000000002E-4</v>
      </c>
      <c r="M274" s="16">
        <f t="shared" si="9"/>
        <v>328.19</v>
      </c>
      <c r="N274" s="173" t="s">
        <v>20</v>
      </c>
      <c r="O274" s="125" t="s">
        <v>20</v>
      </c>
      <c r="P274" s="126" t="s">
        <v>421</v>
      </c>
    </row>
    <row r="275" spans="1:16" ht="15.75" thickBot="1">
      <c r="A275" s="20" t="s">
        <v>677</v>
      </c>
      <c r="B275" s="120">
        <v>43094</v>
      </c>
      <c r="C275" s="121">
        <v>43458</v>
      </c>
      <c r="D275" s="32" t="s">
        <v>14</v>
      </c>
      <c r="E275" s="32" t="s">
        <v>76</v>
      </c>
      <c r="F275" s="32" t="s">
        <v>179</v>
      </c>
      <c r="G275" s="122" t="s">
        <v>420</v>
      </c>
      <c r="H275" s="123" t="s">
        <v>18</v>
      </c>
      <c r="I275" s="124">
        <v>43.1</v>
      </c>
      <c r="J275" s="194"/>
      <c r="K275" s="28">
        <f t="shared" si="8"/>
        <v>1668357.9000000001</v>
      </c>
      <c r="L275" s="238">
        <v>2.9853330000000002E-4</v>
      </c>
      <c r="M275" s="16">
        <f t="shared" si="9"/>
        <v>498.06</v>
      </c>
      <c r="N275" s="173" t="s">
        <v>20</v>
      </c>
      <c r="O275" s="125" t="s">
        <v>20</v>
      </c>
      <c r="P275" s="126" t="s">
        <v>421</v>
      </c>
    </row>
    <row r="276" spans="1:16" ht="15.75" thickBot="1">
      <c r="A276" s="20" t="s">
        <v>678</v>
      </c>
      <c r="B276" s="120">
        <v>43094</v>
      </c>
      <c r="C276" s="121">
        <v>43458</v>
      </c>
      <c r="D276" s="32" t="s">
        <v>14</v>
      </c>
      <c r="E276" s="32" t="s">
        <v>76</v>
      </c>
      <c r="F276" s="32" t="s">
        <v>179</v>
      </c>
      <c r="G276" s="122" t="s">
        <v>420</v>
      </c>
      <c r="H276" s="123" t="s">
        <v>18</v>
      </c>
      <c r="I276" s="124">
        <v>58.8</v>
      </c>
      <c r="J276" s="194"/>
      <c r="K276" s="28">
        <f t="shared" si="8"/>
        <v>2276089.1999999997</v>
      </c>
      <c r="L276" s="238">
        <v>2.9853330000000002E-4</v>
      </c>
      <c r="M276" s="16">
        <f t="shared" si="9"/>
        <v>679.49</v>
      </c>
      <c r="N276" s="173" t="s">
        <v>20</v>
      </c>
      <c r="O276" s="125" t="s">
        <v>20</v>
      </c>
      <c r="P276" s="126" t="s">
        <v>421</v>
      </c>
    </row>
    <row r="277" spans="1:16" ht="15.75" thickBot="1">
      <c r="A277" s="20" t="s">
        <v>679</v>
      </c>
      <c r="B277" s="120">
        <v>43100</v>
      </c>
      <c r="C277" s="121">
        <v>43464</v>
      </c>
      <c r="D277" s="32" t="s">
        <v>14</v>
      </c>
      <c r="E277" s="32" t="s">
        <v>22</v>
      </c>
      <c r="F277" s="32" t="s">
        <v>422</v>
      </c>
      <c r="G277" s="122" t="s">
        <v>423</v>
      </c>
      <c r="H277" s="123" t="s">
        <v>24</v>
      </c>
      <c r="I277" s="124">
        <v>106.4</v>
      </c>
      <c r="J277" s="194"/>
      <c r="K277" s="28">
        <f t="shared" si="8"/>
        <v>4118637.6</v>
      </c>
      <c r="L277" s="238">
        <v>2.9853330000000002E-4</v>
      </c>
      <c r="M277" s="16">
        <f t="shared" si="9"/>
        <v>1229.55</v>
      </c>
      <c r="N277" s="173" t="s">
        <v>20</v>
      </c>
      <c r="O277" s="125" t="s">
        <v>20</v>
      </c>
      <c r="P277" s="126" t="s">
        <v>424</v>
      </c>
    </row>
    <row r="278" spans="1:16" ht="15.75" thickBot="1">
      <c r="A278" s="20" t="s">
        <v>680</v>
      </c>
      <c r="B278" s="120">
        <v>43100</v>
      </c>
      <c r="C278" s="121">
        <v>43464</v>
      </c>
      <c r="D278" s="32" t="s">
        <v>14</v>
      </c>
      <c r="E278" s="32" t="s">
        <v>22</v>
      </c>
      <c r="F278" s="32" t="s">
        <v>422</v>
      </c>
      <c r="G278" s="122" t="s">
        <v>423</v>
      </c>
      <c r="H278" s="123" t="s">
        <v>24</v>
      </c>
      <c r="I278" s="129">
        <v>10.1</v>
      </c>
      <c r="J278" s="194"/>
      <c r="K278" s="28">
        <f t="shared" si="8"/>
        <v>390960.89999999997</v>
      </c>
      <c r="L278" s="238">
        <v>2.9853330000000002E-4</v>
      </c>
      <c r="M278" s="16">
        <f t="shared" si="9"/>
        <v>116.71</v>
      </c>
      <c r="N278" s="173" t="s">
        <v>20</v>
      </c>
      <c r="O278" s="125" t="s">
        <v>20</v>
      </c>
      <c r="P278" s="142" t="s">
        <v>20</v>
      </c>
    </row>
    <row r="279" spans="1:16" ht="15.75" thickBot="1">
      <c r="A279" s="20" t="s">
        <v>681</v>
      </c>
      <c r="B279" s="120">
        <v>43100</v>
      </c>
      <c r="C279" s="121">
        <v>43464</v>
      </c>
      <c r="D279" s="32" t="s">
        <v>14</v>
      </c>
      <c r="E279" s="32" t="s">
        <v>63</v>
      </c>
      <c r="F279" s="32" t="s">
        <v>128</v>
      </c>
      <c r="G279" s="127">
        <v>18</v>
      </c>
      <c r="H279" s="123" t="s">
        <v>18</v>
      </c>
      <c r="I279" s="124">
        <v>285.5</v>
      </c>
      <c r="J279" s="194"/>
      <c r="K279" s="28">
        <f t="shared" si="8"/>
        <v>11051419.5</v>
      </c>
      <c r="L279" s="238">
        <v>2.9853330000000002E-4</v>
      </c>
      <c r="M279" s="16">
        <f t="shared" si="9"/>
        <v>3299.22</v>
      </c>
      <c r="N279" s="173" t="s">
        <v>20</v>
      </c>
      <c r="O279" s="125" t="s">
        <v>20</v>
      </c>
      <c r="P279" s="126" t="s">
        <v>425</v>
      </c>
    </row>
    <row r="280" spans="1:16" ht="15.75" thickBot="1">
      <c r="A280" s="20" t="s">
        <v>682</v>
      </c>
      <c r="B280" s="120">
        <v>43100</v>
      </c>
      <c r="C280" s="121">
        <v>43464</v>
      </c>
      <c r="D280" s="32" t="s">
        <v>14</v>
      </c>
      <c r="E280" s="32" t="s">
        <v>26</v>
      </c>
      <c r="F280" s="32" t="s">
        <v>426</v>
      </c>
      <c r="G280" s="128">
        <v>16</v>
      </c>
      <c r="H280" s="123" t="s">
        <v>18</v>
      </c>
      <c r="I280" s="124">
        <v>157.5</v>
      </c>
      <c r="J280" s="194"/>
      <c r="K280" s="28">
        <f t="shared" si="8"/>
        <v>6096667.5</v>
      </c>
      <c r="L280" s="238">
        <v>2.9853330000000002E-4</v>
      </c>
      <c r="M280" s="16">
        <f t="shared" si="9"/>
        <v>1820.06</v>
      </c>
      <c r="N280" s="197" t="s">
        <v>20</v>
      </c>
      <c r="O280" s="140" t="s">
        <v>20</v>
      </c>
      <c r="P280" s="126" t="s">
        <v>427</v>
      </c>
    </row>
    <row r="281" spans="1:16" ht="15.75" thickBot="1">
      <c r="A281" s="20" t="s">
        <v>683</v>
      </c>
      <c r="B281" s="120">
        <v>43100</v>
      </c>
      <c r="C281" s="121">
        <v>43464</v>
      </c>
      <c r="D281" s="32" t="s">
        <v>14</v>
      </c>
      <c r="E281" s="32" t="s">
        <v>63</v>
      </c>
      <c r="F281" s="32" t="s">
        <v>428</v>
      </c>
      <c r="G281" s="122" t="s">
        <v>296</v>
      </c>
      <c r="H281" s="123" t="s">
        <v>24</v>
      </c>
      <c r="I281" s="124">
        <v>253.6</v>
      </c>
      <c r="J281" s="194"/>
      <c r="K281" s="28">
        <f t="shared" si="8"/>
        <v>9816602.4000000004</v>
      </c>
      <c r="L281" s="238">
        <v>2.9853330000000002E-4</v>
      </c>
      <c r="M281" s="16">
        <f t="shared" si="9"/>
        <v>2930.58</v>
      </c>
      <c r="N281" s="198" t="s">
        <v>20</v>
      </c>
      <c r="O281" s="143" t="s">
        <v>20</v>
      </c>
      <c r="P281" s="144" t="s">
        <v>20</v>
      </c>
    </row>
    <row r="282" spans="1:16" ht="15.75" thickBot="1">
      <c r="A282" s="20" t="s">
        <v>684</v>
      </c>
      <c r="B282" s="120">
        <v>43100</v>
      </c>
      <c r="C282" s="121">
        <v>43464</v>
      </c>
      <c r="D282" s="32" t="s">
        <v>14</v>
      </c>
      <c r="E282" s="32" t="s">
        <v>63</v>
      </c>
      <c r="F282" s="32" t="s">
        <v>429</v>
      </c>
      <c r="G282" s="122" t="s">
        <v>430</v>
      </c>
      <c r="H282" s="123" t="s">
        <v>24</v>
      </c>
      <c r="I282" s="124">
        <v>112</v>
      </c>
      <c r="J282" s="194"/>
      <c r="K282" s="28">
        <f t="shared" si="8"/>
        <v>4335408</v>
      </c>
      <c r="L282" s="238">
        <v>2.9853330000000002E-4</v>
      </c>
      <c r="M282" s="16">
        <f t="shared" si="9"/>
        <v>1294.26</v>
      </c>
      <c r="N282" s="197" t="s">
        <v>20</v>
      </c>
      <c r="O282" s="140" t="s">
        <v>20</v>
      </c>
      <c r="P282" s="126" t="s">
        <v>431</v>
      </c>
    </row>
    <row r="283" spans="1:16" ht="15.75" thickBot="1">
      <c r="A283" s="20" t="s">
        <v>685</v>
      </c>
      <c r="B283" s="120">
        <v>43100</v>
      </c>
      <c r="C283" s="121">
        <v>43464</v>
      </c>
      <c r="D283" s="32" t="s">
        <v>14</v>
      </c>
      <c r="E283" s="32" t="s">
        <v>26</v>
      </c>
      <c r="F283" s="32" t="s">
        <v>432</v>
      </c>
      <c r="G283" s="122" t="s">
        <v>433</v>
      </c>
      <c r="H283" s="123" t="s">
        <v>18</v>
      </c>
      <c r="I283" s="124">
        <v>109.4</v>
      </c>
      <c r="J283" s="194"/>
      <c r="K283" s="28">
        <f t="shared" si="8"/>
        <v>4234764.6000000006</v>
      </c>
      <c r="L283" s="238">
        <v>2.9853330000000002E-4</v>
      </c>
      <c r="M283" s="16">
        <f t="shared" si="9"/>
        <v>1264.22</v>
      </c>
      <c r="N283" s="197" t="s">
        <v>19</v>
      </c>
      <c r="O283" s="140" t="s">
        <v>19</v>
      </c>
      <c r="P283" s="126" t="s">
        <v>434</v>
      </c>
    </row>
    <row r="284" spans="1:16" ht="15.75" thickBot="1">
      <c r="A284" s="20" t="s">
        <v>686</v>
      </c>
      <c r="B284" s="120">
        <v>43100</v>
      </c>
      <c r="C284" s="121">
        <v>43464</v>
      </c>
      <c r="D284" s="32" t="s">
        <v>14</v>
      </c>
      <c r="E284" s="32" t="s">
        <v>22</v>
      </c>
      <c r="F284" s="32" t="s">
        <v>435</v>
      </c>
      <c r="G284" s="128">
        <v>6</v>
      </c>
      <c r="H284" s="123" t="s">
        <v>18</v>
      </c>
      <c r="I284" s="124">
        <v>61.4</v>
      </c>
      <c r="J284" s="194"/>
      <c r="K284" s="28">
        <f t="shared" si="8"/>
        <v>2376732.6</v>
      </c>
      <c r="L284" s="238">
        <v>2.9853330000000002E-4</v>
      </c>
      <c r="M284" s="16">
        <f t="shared" si="9"/>
        <v>709.53</v>
      </c>
      <c r="N284" s="198" t="s">
        <v>20</v>
      </c>
      <c r="O284" s="143" t="s">
        <v>20</v>
      </c>
      <c r="P284" s="144" t="s">
        <v>436</v>
      </c>
    </row>
    <row r="285" spans="1:16" ht="15.75" thickBot="1">
      <c r="A285" s="20" t="s">
        <v>687</v>
      </c>
      <c r="B285" s="120">
        <v>43100</v>
      </c>
      <c r="C285" s="121">
        <v>43464</v>
      </c>
      <c r="D285" s="32" t="s">
        <v>14</v>
      </c>
      <c r="E285" s="32" t="s">
        <v>22</v>
      </c>
      <c r="F285" s="32" t="s">
        <v>332</v>
      </c>
      <c r="G285" s="128">
        <v>10</v>
      </c>
      <c r="H285" s="123" t="s">
        <v>18</v>
      </c>
      <c r="I285" s="124">
        <v>36.9</v>
      </c>
      <c r="J285" s="194"/>
      <c r="K285" s="28">
        <f t="shared" si="8"/>
        <v>1428362.0999999999</v>
      </c>
      <c r="L285" s="238">
        <v>2.9853330000000002E-4</v>
      </c>
      <c r="M285" s="16">
        <f t="shared" si="9"/>
        <v>426.41</v>
      </c>
      <c r="N285" s="197" t="s">
        <v>20</v>
      </c>
      <c r="O285" s="140" t="s">
        <v>20</v>
      </c>
      <c r="P285" s="126" t="s">
        <v>20</v>
      </c>
    </row>
    <row r="286" spans="1:16" ht="15.75" thickBot="1">
      <c r="A286" s="20" t="s">
        <v>688</v>
      </c>
      <c r="B286" s="120">
        <v>43100</v>
      </c>
      <c r="C286" s="121">
        <v>43464</v>
      </c>
      <c r="D286" s="32" t="s">
        <v>14</v>
      </c>
      <c r="E286" s="32" t="s">
        <v>22</v>
      </c>
      <c r="F286" s="32" t="s">
        <v>332</v>
      </c>
      <c r="G286" s="128">
        <v>10</v>
      </c>
      <c r="H286" s="123" t="s">
        <v>18</v>
      </c>
      <c r="I286" s="124">
        <v>307.10000000000002</v>
      </c>
      <c r="J286" s="194"/>
      <c r="K286" s="28">
        <f t="shared" si="8"/>
        <v>11887533.9</v>
      </c>
      <c r="L286" s="238">
        <v>2.9853330000000002E-4</v>
      </c>
      <c r="M286" s="16">
        <f t="shared" si="9"/>
        <v>3548.82</v>
      </c>
      <c r="N286" s="197" t="s">
        <v>20</v>
      </c>
      <c r="O286" s="140" t="s">
        <v>20</v>
      </c>
      <c r="P286" s="126" t="s">
        <v>20</v>
      </c>
    </row>
    <row r="287" spans="1:16" ht="15.75" thickBot="1">
      <c r="A287" s="20" t="s">
        <v>689</v>
      </c>
      <c r="B287" s="120">
        <v>43100</v>
      </c>
      <c r="C287" s="121">
        <v>43464</v>
      </c>
      <c r="D287" s="32" t="s">
        <v>14</v>
      </c>
      <c r="E287" s="32" t="s">
        <v>22</v>
      </c>
      <c r="F287" s="32" t="s">
        <v>332</v>
      </c>
      <c r="G287" s="128">
        <v>10</v>
      </c>
      <c r="H287" s="123" t="s">
        <v>18</v>
      </c>
      <c r="I287" s="124">
        <v>162.80000000000001</v>
      </c>
      <c r="J287" s="194"/>
      <c r="K287" s="28">
        <f t="shared" si="8"/>
        <v>6301825.2000000002</v>
      </c>
      <c r="L287" s="238">
        <v>2.9853330000000002E-4</v>
      </c>
      <c r="M287" s="16">
        <f t="shared" si="9"/>
        <v>1881.3</v>
      </c>
      <c r="N287" s="197" t="s">
        <v>20</v>
      </c>
      <c r="O287" s="140" t="s">
        <v>20</v>
      </c>
      <c r="P287" s="126" t="s">
        <v>20</v>
      </c>
    </row>
    <row r="288" spans="1:16" ht="15.75" thickBot="1">
      <c r="A288" s="20" t="s">
        <v>690</v>
      </c>
      <c r="B288" s="120">
        <v>43100</v>
      </c>
      <c r="C288" s="121">
        <v>43464</v>
      </c>
      <c r="D288" s="32" t="s">
        <v>14</v>
      </c>
      <c r="E288" s="32" t="s">
        <v>22</v>
      </c>
      <c r="F288" s="32" t="s">
        <v>332</v>
      </c>
      <c r="G288" s="128">
        <v>10</v>
      </c>
      <c r="H288" s="123" t="s">
        <v>18</v>
      </c>
      <c r="I288" s="124">
        <v>1195.3</v>
      </c>
      <c r="J288" s="194"/>
      <c r="K288" s="28">
        <f t="shared" si="8"/>
        <v>46268867.699999996</v>
      </c>
      <c r="L288" s="238">
        <v>2.9853330000000002E-4</v>
      </c>
      <c r="M288" s="16">
        <f t="shared" si="9"/>
        <v>13812.8</v>
      </c>
      <c r="N288" s="197" t="s">
        <v>20</v>
      </c>
      <c r="O288" s="140" t="s">
        <v>20</v>
      </c>
      <c r="P288" s="126" t="s">
        <v>20</v>
      </c>
    </row>
    <row r="289" spans="1:17" ht="15.75" thickBot="1">
      <c r="A289" s="20" t="s">
        <v>691</v>
      </c>
      <c r="B289" s="145">
        <v>43100</v>
      </c>
      <c r="C289" s="146">
        <v>43464</v>
      </c>
      <c r="D289" s="43" t="s">
        <v>14</v>
      </c>
      <c r="E289" s="43" t="s">
        <v>22</v>
      </c>
      <c r="F289" s="43" t="s">
        <v>332</v>
      </c>
      <c r="G289" s="147">
        <v>10</v>
      </c>
      <c r="H289" s="148" t="s">
        <v>18</v>
      </c>
      <c r="I289" s="149">
        <v>238.7</v>
      </c>
      <c r="J289" s="195"/>
      <c r="K289" s="201">
        <f t="shared" si="8"/>
        <v>9239838.2999999989</v>
      </c>
      <c r="L289" s="240">
        <v>2.9853330000000002E-4</v>
      </c>
      <c r="M289" s="16">
        <f t="shared" si="9"/>
        <v>2758.4</v>
      </c>
      <c r="N289" s="199" t="s">
        <v>20</v>
      </c>
      <c r="O289" s="150" t="s">
        <v>20</v>
      </c>
      <c r="P289" s="151" t="s">
        <v>20</v>
      </c>
    </row>
    <row r="290" spans="1:17" ht="15.75" thickBot="1">
      <c r="A290" s="20" t="s">
        <v>692</v>
      </c>
      <c r="B290" s="113">
        <v>43101</v>
      </c>
      <c r="C290" s="152">
        <v>43830</v>
      </c>
      <c r="D290" s="71" t="s">
        <v>14</v>
      </c>
      <c r="E290" s="71" t="s">
        <v>26</v>
      </c>
      <c r="F290" s="71" t="s">
        <v>27</v>
      </c>
      <c r="G290" s="119">
        <v>62</v>
      </c>
      <c r="H290" s="153" t="s">
        <v>55</v>
      </c>
      <c r="I290" s="154">
        <v>131.1</v>
      </c>
      <c r="J290" s="188" t="s">
        <v>437</v>
      </c>
      <c r="K290" s="16">
        <f t="shared" si="8"/>
        <v>5074749.8999999994</v>
      </c>
      <c r="L290" s="237">
        <v>2.9853330000000002E-4</v>
      </c>
      <c r="M290" s="16">
        <f t="shared" si="9"/>
        <v>1514.98</v>
      </c>
      <c r="N290" s="190" t="s">
        <v>20</v>
      </c>
      <c r="O290" s="155" t="s">
        <v>20</v>
      </c>
      <c r="P290" s="119" t="s">
        <v>438</v>
      </c>
    </row>
    <row r="291" spans="1:17" ht="15.75" thickBot="1">
      <c r="A291" s="20" t="s">
        <v>693</v>
      </c>
      <c r="B291" s="130">
        <v>43118</v>
      </c>
      <c r="C291" s="156">
        <v>43482</v>
      </c>
      <c r="D291" s="34" t="s">
        <v>14</v>
      </c>
      <c r="E291" s="34" t="s">
        <v>22</v>
      </c>
      <c r="F291" s="34" t="s">
        <v>439</v>
      </c>
      <c r="G291" s="157">
        <v>28</v>
      </c>
      <c r="H291" s="158" t="s">
        <v>18</v>
      </c>
      <c r="I291" s="142">
        <v>146.9</v>
      </c>
      <c r="J291" s="189"/>
      <c r="K291" s="28">
        <f t="shared" si="8"/>
        <v>5686352.1000000006</v>
      </c>
      <c r="L291" s="238">
        <v>2.9853330000000002E-4</v>
      </c>
      <c r="M291" s="16">
        <f t="shared" si="9"/>
        <v>1697.57</v>
      </c>
      <c r="N291" s="173" t="s">
        <v>19</v>
      </c>
      <c r="O291" s="159" t="s">
        <v>19</v>
      </c>
      <c r="P291" s="142" t="s">
        <v>440</v>
      </c>
    </row>
    <row r="292" spans="1:17" ht="15.75" thickBot="1">
      <c r="A292" s="20" t="s">
        <v>694</v>
      </c>
      <c r="B292" s="145">
        <v>43119</v>
      </c>
      <c r="C292" s="160">
        <v>43483</v>
      </c>
      <c r="D292" s="132" t="s">
        <v>14</v>
      </c>
      <c r="E292" s="132" t="s">
        <v>22</v>
      </c>
      <c r="F292" s="132" t="s">
        <v>67</v>
      </c>
      <c r="G292" s="161">
        <v>7</v>
      </c>
      <c r="H292" s="162" t="s">
        <v>24</v>
      </c>
      <c r="I292" s="163">
        <v>265.2</v>
      </c>
      <c r="J292" s="195"/>
      <c r="K292" s="46">
        <f t="shared" si="8"/>
        <v>10265626.799999999</v>
      </c>
      <c r="L292" s="239">
        <v>2.9853330000000002E-4</v>
      </c>
      <c r="M292" s="16">
        <f t="shared" si="9"/>
        <v>3064.63</v>
      </c>
      <c r="N292" s="199" t="s">
        <v>20</v>
      </c>
      <c r="O292" s="164" t="s">
        <v>20</v>
      </c>
      <c r="P292" s="151" t="s">
        <v>20</v>
      </c>
    </row>
    <row r="293" spans="1:17" ht="15.75" thickBot="1">
      <c r="A293" s="20" t="s">
        <v>695</v>
      </c>
      <c r="B293" s="165">
        <v>43132</v>
      </c>
      <c r="C293" s="166">
        <v>43496</v>
      </c>
      <c r="D293" s="138" t="s">
        <v>14</v>
      </c>
      <c r="E293" s="138" t="s">
        <v>52</v>
      </c>
      <c r="F293" s="138" t="s">
        <v>400</v>
      </c>
      <c r="G293" s="167" t="s">
        <v>205</v>
      </c>
      <c r="H293" s="168" t="s">
        <v>18</v>
      </c>
      <c r="I293" s="169">
        <v>116.4</v>
      </c>
      <c r="J293" s="184"/>
      <c r="K293" s="200">
        <f t="shared" si="8"/>
        <v>4505727.6000000006</v>
      </c>
      <c r="L293" s="237">
        <v>2.9853330000000002E-4</v>
      </c>
      <c r="M293" s="16">
        <f t="shared" si="9"/>
        <v>1345.11</v>
      </c>
      <c r="N293" s="170" t="s">
        <v>19</v>
      </c>
      <c r="O293" s="171" t="s">
        <v>20</v>
      </c>
      <c r="P293" s="154" t="s">
        <v>403</v>
      </c>
    </row>
    <row r="294" spans="1:17" ht="15.75" thickBot="1">
      <c r="A294" s="20" t="s">
        <v>696</v>
      </c>
      <c r="B294" s="120">
        <v>43132</v>
      </c>
      <c r="C294" s="121">
        <v>43496</v>
      </c>
      <c r="D294" s="32" t="s">
        <v>14</v>
      </c>
      <c r="E294" s="32" t="s">
        <v>52</v>
      </c>
      <c r="F294" s="32" t="s">
        <v>219</v>
      </c>
      <c r="G294" s="122" t="s">
        <v>441</v>
      </c>
      <c r="H294" s="123" t="s">
        <v>30</v>
      </c>
      <c r="I294" s="172">
        <v>96.7</v>
      </c>
      <c r="J294" s="185"/>
      <c r="K294" s="28">
        <f t="shared" si="8"/>
        <v>3743160.3000000003</v>
      </c>
      <c r="L294" s="238">
        <v>2.9853330000000002E-4</v>
      </c>
      <c r="M294" s="16">
        <f t="shared" si="9"/>
        <v>1117.46</v>
      </c>
      <c r="N294" s="173" t="s">
        <v>20</v>
      </c>
      <c r="O294" s="125" t="s">
        <v>20</v>
      </c>
      <c r="P294" s="142" t="s">
        <v>442</v>
      </c>
    </row>
    <row r="295" spans="1:17" ht="15.75" thickBot="1">
      <c r="A295" s="20" t="s">
        <v>697</v>
      </c>
      <c r="B295" s="145">
        <v>43138</v>
      </c>
      <c r="C295" s="146">
        <v>43502</v>
      </c>
      <c r="D295" s="32" t="s">
        <v>14</v>
      </c>
      <c r="E295" s="32" t="s">
        <v>15</v>
      </c>
      <c r="F295" s="32" t="s">
        <v>443</v>
      </c>
      <c r="G295" s="174">
        <v>1</v>
      </c>
      <c r="H295" s="148" t="s">
        <v>18</v>
      </c>
      <c r="I295" s="175">
        <v>413.4</v>
      </c>
      <c r="J295" s="186"/>
      <c r="K295" s="46">
        <f t="shared" si="8"/>
        <v>16002300.6</v>
      </c>
      <c r="L295" s="239">
        <v>2.9853330000000002E-4</v>
      </c>
      <c r="M295" s="16">
        <f t="shared" si="9"/>
        <v>4777.22</v>
      </c>
      <c r="N295" s="176" t="s">
        <v>20</v>
      </c>
      <c r="O295" s="177" t="s">
        <v>20</v>
      </c>
      <c r="P295" s="163" t="s">
        <v>444</v>
      </c>
    </row>
    <row r="296" spans="1:17" ht="16.5" thickBot="1">
      <c r="A296" s="178" t="s">
        <v>445</v>
      </c>
      <c r="B296" s="179"/>
      <c r="C296" s="180"/>
      <c r="D296" s="180"/>
      <c r="E296" s="180"/>
      <c r="F296" s="180"/>
      <c r="G296" s="181"/>
      <c r="H296" s="181"/>
      <c r="I296" s="182">
        <f>SUM(I6:I295)</f>
        <v>58888.720000000038</v>
      </c>
      <c r="J296" s="181"/>
      <c r="K296" s="187">
        <f>SUM(K6:K295)</f>
        <v>2279523462.48</v>
      </c>
      <c r="L296" s="231"/>
      <c r="M296" s="182">
        <f>SUM(M6:M295)</f>
        <v>680513.69</v>
      </c>
      <c r="N296" s="181"/>
      <c r="O296" s="181"/>
      <c r="P296" s="183"/>
    </row>
    <row r="299" spans="1:17" ht="15.75" customHeight="1">
      <c r="A299" s="242" t="s">
        <v>700</v>
      </c>
      <c r="B299" s="242"/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30"/>
      <c r="P299" s="230"/>
      <c r="Q299" s="230"/>
    </row>
    <row r="300" spans="1:17" ht="14.25" customHeight="1">
      <c r="A300" s="242" t="s">
        <v>713</v>
      </c>
      <c r="B300" s="242"/>
      <c r="C300" s="242"/>
      <c r="D300" s="242"/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30"/>
      <c r="P300" s="230"/>
      <c r="Q300" s="230"/>
    </row>
    <row r="301" spans="1:17" ht="18.75">
      <c r="A301" s="242" t="s">
        <v>701</v>
      </c>
      <c r="B301" s="242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30"/>
      <c r="P301" s="230"/>
      <c r="Q301" s="230"/>
    </row>
    <row r="302" spans="1:17" ht="18.75">
      <c r="A302" s="242" t="s">
        <v>702</v>
      </c>
      <c r="B302" s="242"/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30"/>
      <c r="P302" s="230"/>
      <c r="Q302" s="230"/>
    </row>
    <row r="303" spans="1:17" ht="15.75">
      <c r="A303" s="242"/>
      <c r="B303" s="242"/>
      <c r="C303" s="242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</row>
    <row r="304" spans="1:17" ht="15.75">
      <c r="A304" s="242"/>
      <c r="B304" s="242"/>
      <c r="C304" s="242"/>
      <c r="D304" s="242"/>
      <c r="E304" s="242"/>
      <c r="F304" s="242"/>
      <c r="G304" s="242"/>
      <c r="H304" s="242"/>
      <c r="I304" s="242"/>
      <c r="J304" s="242"/>
      <c r="K304" s="242"/>
      <c r="L304" s="242"/>
      <c r="M304" s="242"/>
      <c r="N304" s="242"/>
    </row>
    <row r="305" spans="1:14" ht="15.75">
      <c r="A305" s="242"/>
      <c r="B305" s="242" t="s">
        <v>705</v>
      </c>
      <c r="C305" s="242"/>
      <c r="D305" s="242"/>
      <c r="E305" s="242"/>
      <c r="F305" s="242"/>
      <c r="G305" s="242" t="s">
        <v>708</v>
      </c>
      <c r="H305" s="242"/>
      <c r="I305" s="242"/>
      <c r="J305" s="242"/>
      <c r="K305" s="242"/>
      <c r="L305" s="242"/>
      <c r="M305" s="242"/>
      <c r="N305" s="242"/>
    </row>
    <row r="306" spans="1:14" ht="15.75">
      <c r="A306" s="242"/>
      <c r="B306" s="242" t="s">
        <v>706</v>
      </c>
      <c r="C306" s="242"/>
      <c r="D306" s="242"/>
      <c r="E306" s="242"/>
      <c r="F306" s="242"/>
      <c r="G306" s="242" t="s">
        <v>707</v>
      </c>
      <c r="H306" s="242"/>
      <c r="I306" s="242"/>
      <c r="J306" s="242"/>
      <c r="K306" s="242"/>
      <c r="L306" s="242"/>
      <c r="M306" s="242"/>
      <c r="N306" s="242"/>
    </row>
    <row r="307" spans="1:14" ht="15.75">
      <c r="A307" s="242"/>
      <c r="B307" s="24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</row>
    <row r="308" spans="1:14" ht="15.75">
      <c r="A308" s="242"/>
      <c r="B308" s="242"/>
      <c r="C308" s="242"/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</row>
    <row r="309" spans="1:14" ht="15.75">
      <c r="A309" s="242"/>
      <c r="B309" s="242" t="s">
        <v>709</v>
      </c>
      <c r="C309" s="242"/>
      <c r="D309" s="242"/>
      <c r="E309" s="242"/>
      <c r="F309" s="242"/>
      <c r="G309" s="242" t="s">
        <v>711</v>
      </c>
      <c r="H309" s="242"/>
      <c r="I309" s="242"/>
      <c r="J309" s="242"/>
      <c r="K309" s="242"/>
      <c r="L309" s="242"/>
      <c r="M309" s="242"/>
      <c r="N309" s="242"/>
    </row>
    <row r="310" spans="1:14" ht="15.75">
      <c r="A310" s="242"/>
      <c r="B310" s="242" t="s">
        <v>710</v>
      </c>
      <c r="C310" s="242"/>
      <c r="D310" s="242"/>
      <c r="E310" s="242"/>
      <c r="F310" s="242"/>
      <c r="G310" s="242" t="s">
        <v>710</v>
      </c>
      <c r="H310" s="242"/>
      <c r="I310" s="242"/>
      <c r="J310" s="242"/>
      <c r="K310" s="242"/>
      <c r="L310" s="242"/>
      <c r="M310" s="242"/>
      <c r="N310" s="242"/>
    </row>
    <row r="311" spans="1:14" ht="15.75">
      <c r="A311" s="242"/>
      <c r="B311" s="242"/>
      <c r="C311" s="242"/>
      <c r="D311" s="242"/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</row>
  </sheetData>
  <mergeCells count="1">
    <mergeCell ref="J1:P1"/>
  </mergeCells>
  <pageMargins left="0.39370078740157483" right="0.19685039370078741" top="0.27559055118110237" bottom="0.23622047244094491" header="0.15748031496062992" footer="0.15748031496062992"/>
  <pageSetup paperSize="9" scale="52" orientation="landscape" horizontalDpi="180" verticalDpi="180" r:id="rId1"/>
  <rowBreaks count="2" manualBreakCount="2">
    <brk id="227" max="16" man="1"/>
    <brk id="29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2017-02-28T12:23:48Z</dcterms:modified>
</cp:coreProperties>
</file>