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580" activeTab="0"/>
  </bookViews>
  <sheets>
    <sheet name="Обоснование НМЦК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<sst xmlns="http://schemas.openxmlformats.org/spreadsheetml/2006/main" count="84" uniqueCount="64">
  <si>
    <t>№ п/п</t>
  </si>
  <si>
    <t>Адрес объекта</t>
  </si>
  <si>
    <t>Вид кровли</t>
  </si>
  <si>
    <t>Описание объекта</t>
  </si>
  <si>
    <t>ул. Алейская, 16</t>
  </si>
  <si>
    <t>Скатная</t>
  </si>
  <si>
    <t>ул. Богдана Хмельницкого, 63/1</t>
  </si>
  <si>
    <t>ул. Богдана Хмельницкого, 27</t>
  </si>
  <si>
    <t>ул. Звездная, (8)</t>
  </si>
  <si>
    <t>ул. Приморская, 15</t>
  </si>
  <si>
    <t>ул. Кирова, (319)</t>
  </si>
  <si>
    <t>ул. Земнухова, 12/1</t>
  </si>
  <si>
    <t>ул. Барьерная, 28</t>
  </si>
  <si>
    <t>ул. Ереванская, 17</t>
  </si>
  <si>
    <t>ул. Мирная, 10</t>
  </si>
  <si>
    <t>ул. Народная, 31</t>
  </si>
  <si>
    <t>ул. Немировича-Данченко, 145/1</t>
  </si>
  <si>
    <t>ул. Пролетарская, 167</t>
  </si>
  <si>
    <t>ул. Станционная, 6</t>
  </si>
  <si>
    <t>ул. Узловая, 10</t>
  </si>
  <si>
    <t>Чернышевский спуск, 16</t>
  </si>
  <si>
    <t>Холодильная, 31</t>
  </si>
  <si>
    <t>Плоская</t>
  </si>
  <si>
    <t>ИТОГО</t>
  </si>
  <si>
    <t>Планируемая периодичность очистки за сезон, раз</t>
  </si>
  <si>
    <t>Общая стоимость очистки снега с кровли за сезон, руб.</t>
  </si>
  <si>
    <t>Общая стоимость очистки сосулек,  наледи за сезон, руб.</t>
  </si>
  <si>
    <t>Средняя стоимость очистки 1 кв. м, руб.</t>
  </si>
  <si>
    <t xml:space="preserve"> Средняя стоимость очистки сосулек,  наледи 1 пог. м, руб.</t>
  </si>
  <si>
    <t>ИТОГО цена контракта: 765241,04 руб. + 182664,90 =</t>
  </si>
  <si>
    <t>руб.</t>
  </si>
  <si>
    <t>Коммерческое предложение №2:</t>
  </si>
  <si>
    <t>Коммерческое предложение №1:</t>
  </si>
  <si>
    <t>Коммерческое предложение №3:</t>
  </si>
  <si>
    <t>ул. Новоуральская, 10</t>
  </si>
  <si>
    <t>к документации об аукционе в электронной форме</t>
  </si>
  <si>
    <t>ПРИЛОЖЕНИЕ №4</t>
  </si>
  <si>
    <t>Сброс снега 30,00 руб. /кв. м, сброс сосулек 25,00 руб./пог. м</t>
  </si>
  <si>
    <t>Сброс снега 33,50 руб. /кв. м, сброс сосулек 29,50 руб./пог. м</t>
  </si>
  <si>
    <t>Сброс снега 35,00 руб. /кв. м, сброс сосулек 28,00 руб./пог. м</t>
  </si>
  <si>
    <t>Площадь убираемой кровли, кв. м</t>
  </si>
  <si>
    <r>
      <t>Периметр убираемой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кровли, пог. м </t>
    </r>
  </si>
  <si>
    <t>Нежилое здание, 2- этажное, Sобщ.=719,9 кв. м</t>
  </si>
  <si>
    <t>Нежилое здание, 2-этажное,  Sобщ=703,4 кв. м</t>
  </si>
  <si>
    <t>Нежилое здание, 2-этажное, Sобщ=1473,0 кв. м</t>
  </si>
  <si>
    <r>
      <t>Нежилое здание, Sобщ=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Times New Roman"/>
        <family val="1"/>
      </rPr>
      <t>306,6 кв. м</t>
    </r>
  </si>
  <si>
    <t>Нежилое здание 3-этажное Sобщ=947,5 кв. м</t>
  </si>
  <si>
    <t>Здание (ЦТП-п01), 2-этажное, Sобщ=259,6 кв. м</t>
  </si>
  <si>
    <t>Производственное здание 2-этажное, Sобщ=360,1 кв. м</t>
  </si>
  <si>
    <t>Здание котельной, 1-этажное, Sобщ=230,8 кв. м</t>
  </si>
  <si>
    <t>Пристройка к многоквартирному дому, 1-этажная,  Sобщ=321,3 кв. м</t>
  </si>
  <si>
    <t>Нежилое здание,  2-этажное, Sобщ=2206,5 кв. м</t>
  </si>
  <si>
    <t>Нежилое здание, 2-этажное с подвалом, Sобщ=728,8 кв. м</t>
  </si>
  <si>
    <t>Нежилое здание, 2-этажное, Sобщ=730,9 кв. м</t>
  </si>
  <si>
    <t>Нежилое здание, 1-этажное,  Sобщ=422,4 кв. м</t>
  </si>
  <si>
    <t>Нежилое здание, 1 –2 этажное,  Sобщ=1560,2 кв. м</t>
  </si>
  <si>
    <t>Производственное здание, 1 –2 этажное,  Sобщ=2098,5 кв. м</t>
  </si>
  <si>
    <t>Нежилое здание, 2-этажное,  Sобщ=659,6 кв. м</t>
  </si>
  <si>
    <t>Нежилое здание, 2-этажное,  Sобщ=623,7 кв. м</t>
  </si>
  <si>
    <t>Нежилое здание, 1-этажное,  Sобщ=544,1 кв. м</t>
  </si>
  <si>
    <t>Нежилое здание, 2-этажное,  Sобщ=1279,6 кв. м</t>
  </si>
  <si>
    <t>Обоснование начальной максимальной цены контракта</t>
  </si>
  <si>
    <t>ул. Станционная, 66/2</t>
  </si>
  <si>
    <r>
      <t>Нежилое здание, 1-этажное, Sобщ=</t>
    </r>
    <r>
      <rPr>
        <sz val="12"/>
        <color indexed="8"/>
        <rFont val="Times"/>
        <family val="1"/>
      </rPr>
      <t xml:space="preserve"> 1275,3</t>
    </r>
    <r>
      <rPr>
        <sz val="12"/>
        <color indexed="8"/>
        <rFont val="Times"/>
        <family val="1"/>
      </rPr>
      <t xml:space="preserve"> кв. м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</si>
</sst>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37" fillId="0" borderId="0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2" fontId="37" fillId="0" borderId="13" xfId="0" applyNumberFormat="1" applyFont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40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80" zoomScaleSheetLayoutView="80" zoomScalePageLayoutView="0" workbookViewId="0" topLeftCell="A22">
      <selection activeCell="I35" sqref="I35"/>
    </sheetView>
  </sheetViews>
  <sheetFormatPr defaultColWidth="9.140625" defaultRowHeight="15"/>
  <cols>
    <col min="1" max="1" width="4.7109375" style="0" customWidth="1"/>
    <col min="2" max="2" width="21.7109375" style="0" customWidth="1"/>
    <col min="3" max="3" width="13.8515625" style="0" customWidth="1"/>
    <col min="4" max="4" width="11.7109375" style="0" customWidth="1"/>
    <col min="5" max="5" width="10.57421875" style="0" customWidth="1"/>
    <col min="6" max="6" width="13.57421875" style="0" customWidth="1"/>
    <col min="7" max="7" width="12.7109375" style="0" customWidth="1"/>
    <col min="8" max="8" width="13.140625" style="0" customWidth="1"/>
    <col min="9" max="9" width="11.00390625" style="0" customWidth="1"/>
    <col min="10" max="10" width="13.140625" style="0" customWidth="1"/>
    <col min="11" max="11" width="11.421875" style="0" customWidth="1"/>
    <col min="12" max="12" width="32.140625" style="0" customWidth="1"/>
    <col min="13" max="13" width="17.8515625" style="0" customWidth="1"/>
  </cols>
  <sheetData>
    <row r="1" spans="10:13" ht="15.75">
      <c r="J1" s="19" t="s">
        <v>36</v>
      </c>
      <c r="K1" s="19"/>
      <c r="L1" s="19"/>
      <c r="M1" s="17"/>
    </row>
    <row r="2" spans="10:13" ht="15.75">
      <c r="J2" s="19" t="s">
        <v>35</v>
      </c>
      <c r="K2" s="19"/>
      <c r="L2" s="19"/>
      <c r="M2" s="17"/>
    </row>
    <row r="3" spans="10:13" ht="15.75">
      <c r="J3" s="17"/>
      <c r="K3" s="17"/>
      <c r="L3" s="17"/>
      <c r="M3" s="17"/>
    </row>
    <row r="4" spans="10:13" ht="15.75">
      <c r="J4" s="17"/>
      <c r="K4" s="17"/>
      <c r="L4" s="17"/>
      <c r="M4" s="17"/>
    </row>
    <row r="5" spans="2:13" ht="15.75">
      <c r="B5" s="16" t="s">
        <v>61</v>
      </c>
      <c r="C5" s="16"/>
      <c r="D5" s="16"/>
      <c r="E5" s="16"/>
      <c r="F5" s="16"/>
      <c r="G5" s="16"/>
      <c r="H5" s="16"/>
      <c r="J5" s="17"/>
      <c r="K5" s="17"/>
      <c r="L5" s="17"/>
      <c r="M5" s="17"/>
    </row>
    <row r="6" spans="2:8" ht="15.75">
      <c r="B6" s="16"/>
      <c r="C6" s="16"/>
      <c r="D6" s="16"/>
      <c r="E6" s="16"/>
      <c r="F6" s="16"/>
      <c r="G6" s="16"/>
      <c r="H6" s="16"/>
    </row>
    <row r="7" spans="2:8" ht="15.75">
      <c r="B7" s="16" t="s">
        <v>32</v>
      </c>
      <c r="C7" s="16"/>
      <c r="D7" s="16" t="s">
        <v>37</v>
      </c>
      <c r="E7" s="16"/>
      <c r="F7" s="16"/>
      <c r="G7" s="16"/>
      <c r="H7" s="16"/>
    </row>
    <row r="8" spans="2:8" ht="15.75">
      <c r="B8" s="16" t="s">
        <v>31</v>
      </c>
      <c r="C8" s="16"/>
      <c r="D8" s="16" t="s">
        <v>38</v>
      </c>
      <c r="E8" s="16"/>
      <c r="F8" s="16"/>
      <c r="G8" s="16"/>
      <c r="H8" s="16"/>
    </row>
    <row r="9" spans="2:8" ht="15.75">
      <c r="B9" s="16" t="s">
        <v>33</v>
      </c>
      <c r="C9" s="16"/>
      <c r="D9" s="16" t="s">
        <v>39</v>
      </c>
      <c r="E9" s="16"/>
      <c r="F9" s="16"/>
      <c r="G9" s="16"/>
      <c r="H9" s="16"/>
    </row>
    <row r="12" spans="1:13" ht="154.5" customHeight="1">
      <c r="A12" s="1" t="s">
        <v>0</v>
      </c>
      <c r="B12" s="1" t="s">
        <v>1</v>
      </c>
      <c r="C12" s="10" t="s">
        <v>40</v>
      </c>
      <c r="D12" s="1" t="s">
        <v>27</v>
      </c>
      <c r="E12" s="1" t="s">
        <v>24</v>
      </c>
      <c r="F12" s="11" t="s">
        <v>25</v>
      </c>
      <c r="G12" s="11" t="s">
        <v>41</v>
      </c>
      <c r="H12" s="11" t="s">
        <v>28</v>
      </c>
      <c r="I12" s="11" t="s">
        <v>24</v>
      </c>
      <c r="J12" s="11" t="s">
        <v>26</v>
      </c>
      <c r="K12" s="1" t="s">
        <v>2</v>
      </c>
      <c r="L12" s="1" t="s">
        <v>3</v>
      </c>
      <c r="M12" s="4"/>
    </row>
    <row r="13" spans="1:13" ht="31.5">
      <c r="A13" s="1">
        <v>1</v>
      </c>
      <c r="B13" s="6" t="s">
        <v>4</v>
      </c>
      <c r="C13" s="5">
        <v>371.8</v>
      </c>
      <c r="D13" s="13">
        <v>32.83</v>
      </c>
      <c r="E13" s="12">
        <v>2</v>
      </c>
      <c r="F13" s="12">
        <f>C13*D13*E13</f>
        <v>24412.388</v>
      </c>
      <c r="G13" s="5">
        <v>82.8</v>
      </c>
      <c r="H13" s="5">
        <v>27.5</v>
      </c>
      <c r="I13" s="5">
        <v>3</v>
      </c>
      <c r="J13" s="5">
        <f>G13*H13*I13</f>
        <v>6831</v>
      </c>
      <c r="K13" s="1" t="s">
        <v>5</v>
      </c>
      <c r="L13" s="2" t="s">
        <v>42</v>
      </c>
      <c r="M13" s="4"/>
    </row>
    <row r="14" spans="1:13" ht="31.5">
      <c r="A14" s="1">
        <v>2</v>
      </c>
      <c r="B14" s="6" t="s">
        <v>6</v>
      </c>
      <c r="C14" s="5">
        <v>424.9</v>
      </c>
      <c r="D14" s="13">
        <v>32.83</v>
      </c>
      <c r="E14" s="12">
        <v>2</v>
      </c>
      <c r="F14" s="12">
        <f aca="true" t="shared" si="0" ref="F14:F32">C14*D14*E14</f>
        <v>27898.933999999997</v>
      </c>
      <c r="G14" s="5">
        <v>90.1</v>
      </c>
      <c r="H14" s="5">
        <v>27.5</v>
      </c>
      <c r="I14" s="5">
        <v>3</v>
      </c>
      <c r="J14" s="5">
        <f aca="true" t="shared" si="1" ref="J14:J32">G14*H14*I14</f>
        <v>7433.25</v>
      </c>
      <c r="K14" s="1" t="s">
        <v>5</v>
      </c>
      <c r="L14" s="2" t="s">
        <v>43</v>
      </c>
      <c r="M14" s="4"/>
    </row>
    <row r="15" spans="1:13" ht="31.5">
      <c r="A15" s="1">
        <v>3</v>
      </c>
      <c r="B15" s="6" t="s">
        <v>7</v>
      </c>
      <c r="C15" s="5">
        <v>132.5</v>
      </c>
      <c r="D15" s="13">
        <v>32.83</v>
      </c>
      <c r="E15" s="12">
        <v>2</v>
      </c>
      <c r="F15" s="12">
        <f t="shared" si="0"/>
        <v>8699.949999999999</v>
      </c>
      <c r="G15" s="5">
        <v>139.04</v>
      </c>
      <c r="H15" s="5">
        <v>27.5</v>
      </c>
      <c r="I15" s="5">
        <v>3</v>
      </c>
      <c r="J15" s="5">
        <f t="shared" si="1"/>
        <v>11470.8</v>
      </c>
      <c r="K15" s="1" t="s">
        <v>22</v>
      </c>
      <c r="L15" s="2" t="s">
        <v>44</v>
      </c>
      <c r="M15" s="4"/>
    </row>
    <row r="16" spans="1:13" ht="31.5">
      <c r="A16" s="1">
        <v>4</v>
      </c>
      <c r="B16" s="6" t="s">
        <v>12</v>
      </c>
      <c r="C16" s="5">
        <v>370</v>
      </c>
      <c r="D16" s="13">
        <v>32.83</v>
      </c>
      <c r="E16" s="12">
        <v>2</v>
      </c>
      <c r="F16" s="12">
        <f t="shared" si="0"/>
        <v>24294.199999999997</v>
      </c>
      <c r="G16" s="5">
        <v>117</v>
      </c>
      <c r="H16" s="5">
        <v>27.5</v>
      </c>
      <c r="I16" s="5">
        <v>3</v>
      </c>
      <c r="J16" s="5">
        <f t="shared" si="1"/>
        <v>9652.5</v>
      </c>
      <c r="K16" s="1" t="s">
        <v>5</v>
      </c>
      <c r="L16" s="2" t="s">
        <v>45</v>
      </c>
      <c r="M16" s="4"/>
    </row>
    <row r="17" spans="1:13" ht="31.5">
      <c r="A17" s="1">
        <v>5</v>
      </c>
      <c r="B17" s="6" t="s">
        <v>62</v>
      </c>
      <c r="C17" s="5">
        <v>887.8</v>
      </c>
      <c r="D17" s="13">
        <v>32.83</v>
      </c>
      <c r="E17" s="12">
        <v>2</v>
      </c>
      <c r="F17" s="12">
        <f t="shared" si="0"/>
        <v>58292.948</v>
      </c>
      <c r="G17" s="5">
        <v>87.36</v>
      </c>
      <c r="H17" s="5">
        <v>27.5</v>
      </c>
      <c r="I17" s="5">
        <v>3</v>
      </c>
      <c r="J17" s="5">
        <f t="shared" si="1"/>
        <v>7207.200000000001</v>
      </c>
      <c r="K17" s="1" t="s">
        <v>22</v>
      </c>
      <c r="L17" s="20" t="s">
        <v>63</v>
      </c>
      <c r="M17" s="4"/>
    </row>
    <row r="18" spans="1:13" ht="31.5">
      <c r="A18" s="1">
        <v>6</v>
      </c>
      <c r="B18" s="6" t="s">
        <v>13</v>
      </c>
      <c r="C18" s="5">
        <v>517.8</v>
      </c>
      <c r="D18" s="13">
        <v>32.83</v>
      </c>
      <c r="E18" s="12">
        <v>2</v>
      </c>
      <c r="F18" s="12">
        <f t="shared" si="0"/>
        <v>33998.74799999999</v>
      </c>
      <c r="G18" s="5">
        <v>112.6</v>
      </c>
      <c r="H18" s="5">
        <v>27.5</v>
      </c>
      <c r="I18" s="5">
        <v>3</v>
      </c>
      <c r="J18" s="5">
        <f t="shared" si="1"/>
        <v>9289.5</v>
      </c>
      <c r="K18" s="1" t="s">
        <v>5</v>
      </c>
      <c r="L18" s="2" t="s">
        <v>46</v>
      </c>
      <c r="M18" s="4"/>
    </row>
    <row r="19" spans="1:13" ht="31.5">
      <c r="A19" s="1">
        <v>7</v>
      </c>
      <c r="B19" s="6" t="s">
        <v>8</v>
      </c>
      <c r="C19" s="5">
        <v>128.2</v>
      </c>
      <c r="D19" s="13">
        <v>32.83</v>
      </c>
      <c r="E19" s="12">
        <v>2</v>
      </c>
      <c r="F19" s="12">
        <f t="shared" si="0"/>
        <v>8417.612</v>
      </c>
      <c r="G19" s="5">
        <v>50</v>
      </c>
      <c r="H19" s="5">
        <v>27.5</v>
      </c>
      <c r="I19" s="5">
        <v>3</v>
      </c>
      <c r="J19" s="5">
        <f t="shared" si="1"/>
        <v>4125</v>
      </c>
      <c r="K19" s="1" t="s">
        <v>5</v>
      </c>
      <c r="L19" s="2" t="s">
        <v>47</v>
      </c>
      <c r="M19" s="4"/>
    </row>
    <row r="20" spans="1:13" ht="31.5">
      <c r="A20" s="1">
        <v>8</v>
      </c>
      <c r="B20" s="6" t="s">
        <v>11</v>
      </c>
      <c r="C20" s="5">
        <v>214.9</v>
      </c>
      <c r="D20" s="13">
        <v>32.83</v>
      </c>
      <c r="E20" s="12">
        <v>2</v>
      </c>
      <c r="F20" s="12">
        <f t="shared" si="0"/>
        <v>14110.333999999999</v>
      </c>
      <c r="G20" s="5">
        <v>59</v>
      </c>
      <c r="H20" s="5">
        <v>27.5</v>
      </c>
      <c r="I20" s="5">
        <v>3</v>
      </c>
      <c r="J20" s="5">
        <f t="shared" si="1"/>
        <v>4867.5</v>
      </c>
      <c r="K20" s="1" t="s">
        <v>22</v>
      </c>
      <c r="L20" s="2" t="s">
        <v>48</v>
      </c>
      <c r="M20" s="4"/>
    </row>
    <row r="21" spans="1:13" ht="31.5">
      <c r="A21" s="1">
        <v>9</v>
      </c>
      <c r="B21" s="6" t="s">
        <v>10</v>
      </c>
      <c r="C21" s="5">
        <v>265.4</v>
      </c>
      <c r="D21" s="13">
        <v>32.83</v>
      </c>
      <c r="E21" s="12">
        <v>2</v>
      </c>
      <c r="F21" s="12">
        <f t="shared" si="0"/>
        <v>17426.163999999997</v>
      </c>
      <c r="G21" s="5">
        <v>68.02</v>
      </c>
      <c r="H21" s="5">
        <v>27.5</v>
      </c>
      <c r="I21" s="5">
        <v>3</v>
      </c>
      <c r="J21" s="5">
        <f t="shared" si="1"/>
        <v>5611.65</v>
      </c>
      <c r="K21" s="1" t="s">
        <v>22</v>
      </c>
      <c r="L21" s="2" t="s">
        <v>49</v>
      </c>
      <c r="M21" s="4"/>
    </row>
    <row r="22" spans="1:13" ht="47.25">
      <c r="A22" s="1">
        <v>10</v>
      </c>
      <c r="B22" s="6" t="s">
        <v>14</v>
      </c>
      <c r="C22" s="5">
        <v>284.4</v>
      </c>
      <c r="D22" s="13">
        <v>32.83</v>
      </c>
      <c r="E22" s="12">
        <v>2</v>
      </c>
      <c r="F22" s="12">
        <f t="shared" si="0"/>
        <v>18673.703999999998</v>
      </c>
      <c r="G22" s="5">
        <v>59.3</v>
      </c>
      <c r="H22" s="5">
        <v>27.5</v>
      </c>
      <c r="I22" s="5">
        <v>3</v>
      </c>
      <c r="J22" s="5">
        <f t="shared" si="1"/>
        <v>4892.25</v>
      </c>
      <c r="K22" s="1" t="s">
        <v>22</v>
      </c>
      <c r="L22" s="2" t="s">
        <v>50</v>
      </c>
      <c r="M22" s="4"/>
    </row>
    <row r="23" spans="1:13" ht="31.5">
      <c r="A23" s="1">
        <v>11</v>
      </c>
      <c r="B23" s="6" t="s">
        <v>34</v>
      </c>
      <c r="C23" s="5">
        <v>1262.2</v>
      </c>
      <c r="D23" s="13">
        <v>32.83</v>
      </c>
      <c r="E23" s="12">
        <v>2</v>
      </c>
      <c r="F23" s="12">
        <f t="shared" si="0"/>
        <v>82876.052</v>
      </c>
      <c r="G23" s="5">
        <v>238.4</v>
      </c>
      <c r="H23" s="5">
        <v>27.5</v>
      </c>
      <c r="I23" s="5">
        <v>3</v>
      </c>
      <c r="J23" s="5">
        <f t="shared" si="1"/>
        <v>19668</v>
      </c>
      <c r="K23" s="1" t="s">
        <v>5</v>
      </c>
      <c r="L23" s="2" t="s">
        <v>51</v>
      </c>
      <c r="M23" s="4"/>
    </row>
    <row r="24" spans="1:13" ht="31.5">
      <c r="A24" s="3">
        <v>12</v>
      </c>
      <c r="B24" s="6" t="s">
        <v>15</v>
      </c>
      <c r="C24" s="5">
        <v>377.7</v>
      </c>
      <c r="D24" s="13">
        <v>32.83</v>
      </c>
      <c r="E24" s="12">
        <v>2</v>
      </c>
      <c r="F24" s="12">
        <f t="shared" si="0"/>
        <v>24799.782</v>
      </c>
      <c r="G24" s="5">
        <v>83.2</v>
      </c>
      <c r="H24" s="5">
        <v>27.5</v>
      </c>
      <c r="I24" s="5">
        <v>3</v>
      </c>
      <c r="J24" s="5">
        <f t="shared" si="1"/>
        <v>6864</v>
      </c>
      <c r="K24" s="1" t="s">
        <v>5</v>
      </c>
      <c r="L24" s="2" t="s">
        <v>52</v>
      </c>
      <c r="M24" s="4"/>
    </row>
    <row r="25" spans="1:13" ht="31.5">
      <c r="A25" s="3">
        <v>13</v>
      </c>
      <c r="B25" s="6" t="s">
        <v>16</v>
      </c>
      <c r="C25" s="5">
        <v>450</v>
      </c>
      <c r="D25" s="13">
        <v>32.83</v>
      </c>
      <c r="E25" s="12">
        <v>2</v>
      </c>
      <c r="F25" s="12">
        <f t="shared" si="0"/>
        <v>29547</v>
      </c>
      <c r="G25" s="5">
        <v>80</v>
      </c>
      <c r="H25" s="5">
        <v>27.5</v>
      </c>
      <c r="I25" s="5">
        <v>3</v>
      </c>
      <c r="J25" s="5">
        <f t="shared" si="1"/>
        <v>6600</v>
      </c>
      <c r="K25" s="1" t="s">
        <v>5</v>
      </c>
      <c r="L25" s="2" t="s">
        <v>53</v>
      </c>
      <c r="M25" s="4"/>
    </row>
    <row r="26" spans="1:13" ht="31.5">
      <c r="A26" s="1">
        <v>14</v>
      </c>
      <c r="B26" s="6" t="s">
        <v>9</v>
      </c>
      <c r="C26" s="5">
        <v>506.9</v>
      </c>
      <c r="D26" s="13">
        <v>32.83</v>
      </c>
      <c r="E26" s="12">
        <v>2</v>
      </c>
      <c r="F26" s="12">
        <f t="shared" si="0"/>
        <v>33283.054</v>
      </c>
      <c r="G26" s="5">
        <v>106.2</v>
      </c>
      <c r="H26" s="5">
        <v>27.5</v>
      </c>
      <c r="I26" s="5">
        <v>3</v>
      </c>
      <c r="J26" s="5">
        <f t="shared" si="1"/>
        <v>8761.5</v>
      </c>
      <c r="K26" s="1" t="s">
        <v>5</v>
      </c>
      <c r="L26" s="2" t="s">
        <v>54</v>
      </c>
      <c r="M26" s="4"/>
    </row>
    <row r="27" spans="1:13" ht="31.5">
      <c r="A27" s="1">
        <v>15</v>
      </c>
      <c r="B27" s="6" t="s">
        <v>17</v>
      </c>
      <c r="C27" s="5">
        <v>1235.2</v>
      </c>
      <c r="D27" s="13">
        <v>32.83</v>
      </c>
      <c r="E27" s="12">
        <v>2</v>
      </c>
      <c r="F27" s="12">
        <f t="shared" si="0"/>
        <v>81103.232</v>
      </c>
      <c r="G27" s="5">
        <v>173.2</v>
      </c>
      <c r="H27" s="5">
        <v>27.5</v>
      </c>
      <c r="I27" s="5">
        <v>3</v>
      </c>
      <c r="J27" s="5">
        <f t="shared" si="1"/>
        <v>14289</v>
      </c>
      <c r="K27" s="1" t="s">
        <v>5</v>
      </c>
      <c r="L27" s="2" t="s">
        <v>55</v>
      </c>
      <c r="M27" s="4"/>
    </row>
    <row r="28" spans="1:13" ht="47.25">
      <c r="A28" s="1">
        <v>16</v>
      </c>
      <c r="B28" s="6" t="s">
        <v>17</v>
      </c>
      <c r="C28" s="5">
        <v>2314.8</v>
      </c>
      <c r="D28" s="13">
        <v>32.83</v>
      </c>
      <c r="E28" s="12">
        <v>2</v>
      </c>
      <c r="F28" s="12">
        <f t="shared" si="0"/>
        <v>151989.768</v>
      </c>
      <c r="G28" s="5">
        <v>251.4</v>
      </c>
      <c r="H28" s="5">
        <v>27.5</v>
      </c>
      <c r="I28" s="5">
        <v>3</v>
      </c>
      <c r="J28" s="5">
        <f t="shared" si="1"/>
        <v>20740.5</v>
      </c>
      <c r="K28" s="1" t="s">
        <v>22</v>
      </c>
      <c r="L28" s="2" t="s">
        <v>56</v>
      </c>
      <c r="M28" s="4"/>
    </row>
    <row r="29" spans="1:13" ht="31.5">
      <c r="A29" s="1">
        <v>17</v>
      </c>
      <c r="B29" s="6" t="s">
        <v>18</v>
      </c>
      <c r="C29" s="5">
        <v>418.2</v>
      </c>
      <c r="D29" s="13">
        <v>32.83</v>
      </c>
      <c r="E29" s="12">
        <v>2</v>
      </c>
      <c r="F29" s="12">
        <f t="shared" si="0"/>
        <v>27459.012</v>
      </c>
      <c r="G29" s="5">
        <v>108</v>
      </c>
      <c r="H29" s="5">
        <v>27.5</v>
      </c>
      <c r="I29" s="5">
        <v>3</v>
      </c>
      <c r="J29" s="5">
        <f t="shared" si="1"/>
        <v>8910</v>
      </c>
      <c r="K29" s="1" t="s">
        <v>5</v>
      </c>
      <c r="L29" s="2" t="s">
        <v>57</v>
      </c>
      <c r="M29" s="4"/>
    </row>
    <row r="30" spans="1:13" ht="31.5">
      <c r="A30" s="1">
        <v>18</v>
      </c>
      <c r="B30" s="6" t="s">
        <v>19</v>
      </c>
      <c r="C30" s="5">
        <v>297.2</v>
      </c>
      <c r="D30" s="13">
        <v>32.83</v>
      </c>
      <c r="E30" s="12">
        <v>2</v>
      </c>
      <c r="F30" s="12">
        <f t="shared" si="0"/>
        <v>19514.152</v>
      </c>
      <c r="G30" s="5">
        <v>71.5</v>
      </c>
      <c r="H30" s="5">
        <v>27.5</v>
      </c>
      <c r="I30" s="5">
        <v>3</v>
      </c>
      <c r="J30" s="5">
        <f t="shared" si="1"/>
        <v>5898.75</v>
      </c>
      <c r="K30" s="1" t="s">
        <v>5</v>
      </c>
      <c r="L30" s="2" t="s">
        <v>58</v>
      </c>
      <c r="M30" s="4"/>
    </row>
    <row r="31" spans="1:13" ht="31.5">
      <c r="A31" s="1">
        <v>19</v>
      </c>
      <c r="B31" s="6" t="s">
        <v>20</v>
      </c>
      <c r="C31" s="5">
        <v>540.8</v>
      </c>
      <c r="D31" s="13">
        <v>32.83</v>
      </c>
      <c r="E31" s="12">
        <v>2</v>
      </c>
      <c r="F31" s="12">
        <f t="shared" si="0"/>
        <v>35508.92799999999</v>
      </c>
      <c r="G31" s="5">
        <v>118</v>
      </c>
      <c r="H31" s="5">
        <v>27.5</v>
      </c>
      <c r="I31" s="5">
        <v>3</v>
      </c>
      <c r="J31" s="5">
        <f t="shared" si="1"/>
        <v>9735</v>
      </c>
      <c r="K31" s="1" t="s">
        <v>5</v>
      </c>
      <c r="L31" s="2" t="s">
        <v>59</v>
      </c>
      <c r="M31" s="4"/>
    </row>
    <row r="32" spans="1:13" ht="31.5">
      <c r="A32" s="1">
        <v>20</v>
      </c>
      <c r="B32" s="6" t="s">
        <v>21</v>
      </c>
      <c r="C32" s="5">
        <v>653.9</v>
      </c>
      <c r="D32" s="13">
        <v>32.83</v>
      </c>
      <c r="E32" s="12">
        <v>2</v>
      </c>
      <c r="F32" s="12">
        <f t="shared" si="0"/>
        <v>42935.07399999999</v>
      </c>
      <c r="G32" s="5">
        <v>119</v>
      </c>
      <c r="H32" s="5">
        <v>27.5</v>
      </c>
      <c r="I32" s="5">
        <v>3</v>
      </c>
      <c r="J32" s="5">
        <f t="shared" si="1"/>
        <v>9817.5</v>
      </c>
      <c r="K32" s="1" t="s">
        <v>5</v>
      </c>
      <c r="L32" s="2" t="s">
        <v>60</v>
      </c>
      <c r="M32" s="4"/>
    </row>
    <row r="33" spans="1:12" ht="15.75">
      <c r="A33" s="1"/>
      <c r="B33" s="6" t="s">
        <v>23</v>
      </c>
      <c r="C33" s="5">
        <f>SUM(C13:C32)</f>
        <v>11654.6</v>
      </c>
      <c r="D33" s="5"/>
      <c r="E33" s="5"/>
      <c r="F33" s="5">
        <f>SUM(F13:F32)</f>
        <v>765241.036</v>
      </c>
      <c r="G33" s="5">
        <f>SUM(G13:G32)</f>
        <v>2214.12</v>
      </c>
      <c r="H33" s="5"/>
      <c r="I33" s="5"/>
      <c r="J33" s="5">
        <f>SUM(J13:J32)</f>
        <v>182664.9</v>
      </c>
      <c r="K33" s="1"/>
      <c r="L33" s="2"/>
    </row>
    <row r="35" spans="2:7" ht="25.5" customHeight="1">
      <c r="B35" s="18" t="s">
        <v>29</v>
      </c>
      <c r="C35" s="18"/>
      <c r="D35" s="18"/>
      <c r="E35" s="18"/>
      <c r="F35" s="14">
        <f>F33+J33</f>
        <v>947905.936</v>
      </c>
      <c r="G35" s="15" t="s">
        <v>30</v>
      </c>
    </row>
    <row r="36" spans="2:10" ht="15.75">
      <c r="B36" s="7"/>
      <c r="C36" s="9"/>
      <c r="D36" s="9"/>
      <c r="E36" s="9"/>
      <c r="F36" s="9"/>
      <c r="G36" s="9"/>
      <c r="H36" s="9"/>
      <c r="I36" s="9"/>
      <c r="J36" s="9"/>
    </row>
    <row r="37" ht="15">
      <c r="B37" s="8"/>
    </row>
  </sheetData>
  <sheetProtection/>
  <mergeCells count="3">
    <mergeCell ref="B35:E35"/>
    <mergeCell ref="J2:L2"/>
    <mergeCell ref="J1:L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2017-10-03T05:02:56Z</cp:lastPrinted>
  <dcterms:created xsi:type="dcterms:W3CDTF">2017-09-28T04:40:58Z</dcterms:created>
  <dcterms:modified xsi:type="dcterms:W3CDTF">2017-10-10T06:40:58Z</dcterms:modified>
  <cp:category/>
  <cp:version/>
  <cp:contentType/>
  <cp:contentStatus/>
</cp:coreProperties>
</file>