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Лист1!$A$6:$R$6</definedName>
  </definedNames>
  <calcPr calcId="125725"/>
</workbook>
</file>

<file path=xl/calcChain.xml><?xml version="1.0" encoding="utf-8"?>
<calcChain xmlns="http://schemas.openxmlformats.org/spreadsheetml/2006/main">
  <c r="K8" i="1"/>
  <c r="M8" s="1"/>
  <c r="K9"/>
  <c r="M9" s="1"/>
  <c r="K10"/>
  <c r="K11"/>
  <c r="K12"/>
  <c r="K13"/>
  <c r="M13" s="1"/>
  <c r="K14"/>
  <c r="K15"/>
  <c r="M15" s="1"/>
  <c r="K16"/>
  <c r="M16" s="1"/>
  <c r="K17"/>
  <c r="M17" s="1"/>
  <c r="K18"/>
  <c r="K19"/>
  <c r="M19" s="1"/>
  <c r="K20"/>
  <c r="M20" s="1"/>
  <c r="K21"/>
  <c r="M21" s="1"/>
  <c r="K22"/>
  <c r="M22" s="1"/>
  <c r="K23"/>
  <c r="M23" s="1"/>
  <c r="K24"/>
  <c r="M24" s="1"/>
  <c r="K25"/>
  <c r="M25" s="1"/>
  <c r="K26"/>
  <c r="M26" s="1"/>
  <c r="K27"/>
  <c r="M27" s="1"/>
  <c r="K28"/>
  <c r="M28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52"/>
  <c r="M52" s="1"/>
  <c r="K53"/>
  <c r="M53" s="1"/>
  <c r="K54"/>
  <c r="M54" s="1"/>
  <c r="K55"/>
  <c r="M55" s="1"/>
  <c r="K56"/>
  <c r="M56" s="1"/>
  <c r="K57"/>
  <c r="M57" s="1"/>
  <c r="K58"/>
  <c r="M58" s="1"/>
  <c r="K59"/>
  <c r="M59" s="1"/>
  <c r="K60"/>
  <c r="M60" s="1"/>
  <c r="K61"/>
  <c r="M61" s="1"/>
  <c r="K62"/>
  <c r="M62" s="1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77"/>
  <c r="M77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K124"/>
  <c r="M124" s="1"/>
  <c r="K125"/>
  <c r="M125" s="1"/>
  <c r="K126"/>
  <c r="M126" s="1"/>
  <c r="K127"/>
  <c r="M127" s="1"/>
  <c r="K128"/>
  <c r="M128" s="1"/>
  <c r="K129"/>
  <c r="M129" s="1"/>
  <c r="K130"/>
  <c r="M130" s="1"/>
  <c r="K131"/>
  <c r="M131" s="1"/>
  <c r="K132"/>
  <c r="M132" s="1"/>
  <c r="K133"/>
  <c r="M133" s="1"/>
  <c r="K134"/>
  <c r="M134" s="1"/>
  <c r="K135"/>
  <c r="M135" s="1"/>
  <c r="K136"/>
  <c r="M136" s="1"/>
  <c r="K137"/>
  <c r="M137" s="1"/>
  <c r="K138"/>
  <c r="M138" s="1"/>
  <c r="K139"/>
  <c r="M139" s="1"/>
  <c r="K140"/>
  <c r="M140" s="1"/>
  <c r="K141"/>
  <c r="M141" s="1"/>
  <c r="K142"/>
  <c r="M142" s="1"/>
  <c r="K143"/>
  <c r="M143" s="1"/>
  <c r="K144"/>
  <c r="M144" s="1"/>
  <c r="K145"/>
  <c r="M145" s="1"/>
  <c r="K146"/>
  <c r="M146" s="1"/>
  <c r="K147"/>
  <c r="M147" s="1"/>
  <c r="K148"/>
  <c r="M148" s="1"/>
  <c r="K149"/>
  <c r="M149" s="1"/>
  <c r="K150"/>
  <c r="M150" s="1"/>
  <c r="K151"/>
  <c r="M151" s="1"/>
  <c r="K152"/>
  <c r="M152" s="1"/>
  <c r="K153"/>
  <c r="M153" s="1"/>
  <c r="K154"/>
  <c r="M154" s="1"/>
  <c r="K155"/>
  <c r="M155" s="1"/>
  <c r="K156"/>
  <c r="M156" s="1"/>
  <c r="K157"/>
  <c r="M157" s="1"/>
  <c r="K158"/>
  <c r="M158" s="1"/>
  <c r="K159"/>
  <c r="M159" s="1"/>
  <c r="K160"/>
  <c r="M160" s="1"/>
  <c r="K161"/>
  <c r="M161" s="1"/>
  <c r="K162"/>
  <c r="M162" s="1"/>
  <c r="K163"/>
  <c r="M163" s="1"/>
  <c r="K164"/>
  <c r="M164" s="1"/>
  <c r="K165"/>
  <c r="M165" s="1"/>
  <c r="K166"/>
  <c r="M166" s="1"/>
  <c r="K167"/>
  <c r="M167" s="1"/>
  <c r="K168"/>
  <c r="M168" s="1"/>
  <c r="K169"/>
  <c r="M169" s="1"/>
  <c r="K170"/>
  <c r="M170" s="1"/>
  <c r="K171"/>
  <c r="M171" s="1"/>
  <c r="K172"/>
  <c r="M172" s="1"/>
  <c r="K173"/>
  <c r="M173" s="1"/>
  <c r="K174"/>
  <c r="M174" s="1"/>
  <c r="K175"/>
  <c r="M175" s="1"/>
  <c r="K176"/>
  <c r="M176" s="1"/>
  <c r="K177"/>
  <c r="M177" s="1"/>
  <c r="K178"/>
  <c r="M178" s="1"/>
  <c r="K179"/>
  <c r="M179" s="1"/>
  <c r="K180"/>
  <c r="M180" s="1"/>
  <c r="K181"/>
  <c r="M181" s="1"/>
  <c r="K182"/>
  <c r="M182" s="1"/>
  <c r="K183"/>
  <c r="M183" s="1"/>
  <c r="K184"/>
  <c r="M184" s="1"/>
  <c r="K185"/>
  <c r="M185" s="1"/>
  <c r="K186"/>
  <c r="M186" s="1"/>
  <c r="K187"/>
  <c r="M187" s="1"/>
  <c r="K188"/>
  <c r="M188" s="1"/>
  <c r="K189"/>
  <c r="M189" s="1"/>
  <c r="K190"/>
  <c r="M190" s="1"/>
  <c r="K191"/>
  <c r="M191" s="1"/>
  <c r="K192"/>
  <c r="M192" s="1"/>
  <c r="K193"/>
  <c r="M193" s="1"/>
  <c r="K194"/>
  <c r="M194" s="1"/>
  <c r="K195"/>
  <c r="M195" s="1"/>
  <c r="K196"/>
  <c r="M196" s="1"/>
  <c r="K197"/>
  <c r="M197" s="1"/>
  <c r="K198"/>
  <c r="M198" s="1"/>
  <c r="K199"/>
  <c r="M199" s="1"/>
  <c r="K200"/>
  <c r="M200" s="1"/>
  <c r="K201"/>
  <c r="M201" s="1"/>
  <c r="K202"/>
  <c r="M202" s="1"/>
  <c r="K203"/>
  <c r="M203" s="1"/>
  <c r="K204"/>
  <c r="M204" s="1"/>
  <c r="K205"/>
  <c r="M205" s="1"/>
  <c r="K206"/>
  <c r="M206" s="1"/>
  <c r="K207"/>
  <c r="M207" s="1"/>
  <c r="K208"/>
  <c r="M208" s="1"/>
  <c r="K209"/>
  <c r="M209" s="1"/>
  <c r="K210"/>
  <c r="M210" s="1"/>
  <c r="K211"/>
  <c r="M211" s="1"/>
  <c r="K212"/>
  <c r="M212" s="1"/>
  <c r="K213"/>
  <c r="M213" s="1"/>
  <c r="K214"/>
  <c r="M214" s="1"/>
  <c r="K215"/>
  <c r="M215" s="1"/>
  <c r="K216"/>
  <c r="M216" s="1"/>
  <c r="K217"/>
  <c r="M217" s="1"/>
  <c r="K218"/>
  <c r="M218" s="1"/>
  <c r="K219"/>
  <c r="M219" s="1"/>
  <c r="K220"/>
  <c r="M220" s="1"/>
  <c r="K221"/>
  <c r="M221" s="1"/>
  <c r="K222"/>
  <c r="M222" s="1"/>
  <c r="K223"/>
  <c r="M223" s="1"/>
  <c r="K224"/>
  <c r="M224" s="1"/>
  <c r="K225"/>
  <c r="M225" s="1"/>
  <c r="K226"/>
  <c r="M226" s="1"/>
  <c r="K227"/>
  <c r="M227" s="1"/>
  <c r="K228"/>
  <c r="M228" s="1"/>
  <c r="K229"/>
  <c r="M229" s="1"/>
  <c r="K230"/>
  <c r="M230" s="1"/>
  <c r="K231"/>
  <c r="M231" s="1"/>
  <c r="K232"/>
  <c r="M232" s="1"/>
  <c r="K233"/>
  <c r="M233" s="1"/>
  <c r="K234"/>
  <c r="M234" s="1"/>
  <c r="K235"/>
  <c r="M235" s="1"/>
  <c r="K236"/>
  <c r="M236" s="1"/>
  <c r="K237"/>
  <c r="M237" s="1"/>
  <c r="K238"/>
  <c r="M238" s="1"/>
  <c r="K239"/>
  <c r="M239" s="1"/>
  <c r="K240"/>
  <c r="M240" s="1"/>
  <c r="K241"/>
  <c r="M241" s="1"/>
  <c r="K7"/>
  <c r="M7" s="1"/>
  <c r="M242" s="1"/>
  <c r="I242" l="1"/>
  <c r="K242"/>
</calcChain>
</file>

<file path=xl/sharedStrings.xml><?xml version="1.0" encoding="utf-8"?>
<sst xmlns="http://schemas.openxmlformats.org/spreadsheetml/2006/main" count="2017" uniqueCount="376">
  <si>
    <t>№п/п</t>
  </si>
  <si>
    <t>Дата начала действия полиса</t>
  </si>
  <si>
    <t>Дата окончания действия полиса</t>
  </si>
  <si>
    <t>Город</t>
  </si>
  <si>
    <t>Район</t>
  </si>
  <si>
    <t>Улица</t>
  </si>
  <si>
    <t>Номер дома</t>
  </si>
  <si>
    <t>Характеристика</t>
  </si>
  <si>
    <t>Площадь, кв.м</t>
  </si>
  <si>
    <t>прим.</t>
  </si>
  <si>
    <t>Страховая сумма, руб.</t>
  </si>
  <si>
    <t>Тариф</t>
  </si>
  <si>
    <t>Годовая премия, руб.</t>
  </si>
  <si>
    <t>Наличие пожарной сигнализации</t>
  </si>
  <si>
    <t xml:space="preserve">Наличие охранной сигнализации </t>
  </si>
  <si>
    <t>Год постройки</t>
  </si>
  <si>
    <t>Материал стен</t>
  </si>
  <si>
    <t>Арендатор</t>
  </si>
  <si>
    <t>Новосибирск</t>
  </si>
  <si>
    <t>Ленинский</t>
  </si>
  <si>
    <t>подвал</t>
  </si>
  <si>
    <t>отсутствует</t>
  </si>
  <si>
    <t>кирпич</t>
  </si>
  <si>
    <t>этаж</t>
  </si>
  <si>
    <t>__</t>
  </si>
  <si>
    <t>имеется</t>
  </si>
  <si>
    <t>этаж/подвал</t>
  </si>
  <si>
    <t>Советский</t>
  </si>
  <si>
    <t>ЖБИ панели</t>
  </si>
  <si>
    <t>Калининский</t>
  </si>
  <si>
    <t>Дзержинский</t>
  </si>
  <si>
    <t>Авиастроителей</t>
  </si>
  <si>
    <t>Первомайский</t>
  </si>
  <si>
    <t>ПАО Ростелеком</t>
  </si>
  <si>
    <t>Заельцовский</t>
  </si>
  <si>
    <t>Октябрьский</t>
  </si>
  <si>
    <t>Б. Хмельницкого</t>
  </si>
  <si>
    <t>дерево</t>
  </si>
  <si>
    <t>Кировский</t>
  </si>
  <si>
    <t>Бурденко</t>
  </si>
  <si>
    <t>шлакоблок</t>
  </si>
  <si>
    <t>Ватутина</t>
  </si>
  <si>
    <t>панели</t>
  </si>
  <si>
    <t>Железнодорожный</t>
  </si>
  <si>
    <t>Владимировская</t>
  </si>
  <si>
    <t>Вокзальная магистраль</t>
  </si>
  <si>
    <t>___</t>
  </si>
  <si>
    <t>Восход</t>
  </si>
  <si>
    <t>цоколь</t>
  </si>
  <si>
    <t>Даурская</t>
  </si>
  <si>
    <t>шлакобетон блоки</t>
  </si>
  <si>
    <t>ООО УК Дзержинец</t>
  </si>
  <si>
    <t>Центральный</t>
  </si>
  <si>
    <t>Дзержинского проспект</t>
  </si>
  <si>
    <t>Дуси Ковальчук</t>
  </si>
  <si>
    <t>Есенина</t>
  </si>
  <si>
    <t>ИП Изосимов</t>
  </si>
  <si>
    <t>Красный проспект</t>
  </si>
  <si>
    <t>Кропоткина</t>
  </si>
  <si>
    <t>АО МКС-Новосибирск</t>
  </si>
  <si>
    <t>Ленина</t>
  </si>
  <si>
    <t>Мичурина</t>
  </si>
  <si>
    <t>Народная</t>
  </si>
  <si>
    <t>Немировича-Данченко</t>
  </si>
  <si>
    <t>Новоуральская</t>
  </si>
  <si>
    <t>ООО ДОСТ-Н</t>
  </si>
  <si>
    <t>Пархоменко</t>
  </si>
  <si>
    <t>Первомайская</t>
  </si>
  <si>
    <t>Петухова</t>
  </si>
  <si>
    <t>Планировочная</t>
  </si>
  <si>
    <t>Плахотного</t>
  </si>
  <si>
    <t>(25)</t>
  </si>
  <si>
    <t>ООО Служба заказчика</t>
  </si>
  <si>
    <t>Республиканская</t>
  </si>
  <si>
    <t>Римского-Корсакова</t>
  </si>
  <si>
    <t>5/1</t>
  </si>
  <si>
    <t>139/1</t>
  </si>
  <si>
    <t>Советская</t>
  </si>
  <si>
    <t>Станиславского</t>
  </si>
  <si>
    <t>17/1</t>
  </si>
  <si>
    <t>_</t>
  </si>
  <si>
    <t>Титова</t>
  </si>
  <si>
    <t xml:space="preserve">Приложение № 1 </t>
  </si>
  <si>
    <t>РЕЕСТР *</t>
  </si>
  <si>
    <t>Таблица №1  "Перечень недвижимого имущества и период страхования"</t>
  </si>
  <si>
    <t>*</t>
  </si>
  <si>
    <t>РЕЕСТР составлен на дату публикации.  Заказчик вправе в пределах заявленной итоговой  площади объектов, суммы /премии подлежащей оплате заменять объекты в связи</t>
  </si>
  <si>
    <t xml:space="preserve">с исключением/дополнением объектов недвижимости из договора об организации обслуживания имущества муниципальной казны, </t>
  </si>
  <si>
    <t>в связи с прекращением/закреплением права хозяйственного ведения, а так же изменением условий договоров аренды (безвозмездного пользования).</t>
  </si>
  <si>
    <t>2 а</t>
  </si>
  <si>
    <t>Ветлужская</t>
  </si>
  <si>
    <t>Демакова</t>
  </si>
  <si>
    <t>ООО СтройМаркет-эко</t>
  </si>
  <si>
    <t>Достоевского</t>
  </si>
  <si>
    <t>Звездная</t>
  </si>
  <si>
    <t>Каменская</t>
  </si>
  <si>
    <t>Котовского</t>
  </si>
  <si>
    <t>металл</t>
  </si>
  <si>
    <t>ГБУ НСО Управление ветеринарии</t>
  </si>
  <si>
    <t>Мира</t>
  </si>
  <si>
    <t>Никитина</t>
  </si>
  <si>
    <t>Новая Заря</t>
  </si>
  <si>
    <t>Новогодняя</t>
  </si>
  <si>
    <t>15/2</t>
  </si>
  <si>
    <t>Октябрьская</t>
  </si>
  <si>
    <t>(84)</t>
  </si>
  <si>
    <t>ООО АРС</t>
  </si>
  <si>
    <t>Полярная</t>
  </si>
  <si>
    <t>2/1</t>
  </si>
  <si>
    <t>Саввы Кожевникова</t>
  </si>
  <si>
    <t>Семьи Шамшиных</t>
  </si>
  <si>
    <t>Серебренниковская</t>
  </si>
  <si>
    <t>Солидарности</t>
  </si>
  <si>
    <t>Станционная</t>
  </si>
  <si>
    <t>ООО УКЭЖ Сибирская инициатива</t>
  </si>
  <si>
    <t>Урицкого</t>
  </si>
  <si>
    <t>АО УК Перспектива</t>
  </si>
  <si>
    <t>Энгельса</t>
  </si>
  <si>
    <t>Российская</t>
  </si>
  <si>
    <t>1-й пер. Краснодонский</t>
  </si>
  <si>
    <t>1-я Механическая</t>
  </si>
  <si>
    <t>1-я Чулымская</t>
  </si>
  <si>
    <t>119/1</t>
  </si>
  <si>
    <t>МКУ КЦ Активный город</t>
  </si>
  <si>
    <t>Администрация Ленинского р-на</t>
  </si>
  <si>
    <t xml:space="preserve">3-й пер. Крашенинникова </t>
  </si>
  <si>
    <t>40 лет Комсомола</t>
  </si>
  <si>
    <t>ООО Базис</t>
  </si>
  <si>
    <t>НОО КПРФ</t>
  </si>
  <si>
    <t>9-й Гвардейской Дивизии</t>
  </si>
  <si>
    <t>9а</t>
  </si>
  <si>
    <t>ООО ТехноМонтаж</t>
  </si>
  <si>
    <t xml:space="preserve">МКУК ЦБС </t>
  </si>
  <si>
    <t>А. Невского</t>
  </si>
  <si>
    <t>ООО ЦЛПТ</t>
  </si>
  <si>
    <t>Аксенова</t>
  </si>
  <si>
    <t>кирпич бетон монолит</t>
  </si>
  <si>
    <t>Алейская</t>
  </si>
  <si>
    <t>560,00/159,90</t>
  </si>
  <si>
    <t>ГБУК НСО НОТКЦ</t>
  </si>
  <si>
    <t>Аэропорт</t>
  </si>
  <si>
    <t>ООО Гермес</t>
  </si>
  <si>
    <t>Б. Богаткова</t>
  </si>
  <si>
    <t>205/3</t>
  </si>
  <si>
    <t>ООО ОЛЕР</t>
  </si>
  <si>
    <t>22/1</t>
  </si>
  <si>
    <t>ООО Продукты долголетия</t>
  </si>
  <si>
    <t>НРО ВПП Единая Россия</t>
  </si>
  <si>
    <t>ИП Кирьянов</t>
  </si>
  <si>
    <t>ИП Сухарев</t>
  </si>
  <si>
    <t>Березовая</t>
  </si>
  <si>
    <t>Блюхера</t>
  </si>
  <si>
    <t>ИП Трифанихин</t>
  </si>
  <si>
    <t>Большевистская</t>
  </si>
  <si>
    <t>175/6</t>
  </si>
  <si>
    <t>ИП Меднис</t>
  </si>
  <si>
    <t>36,10/140,00</t>
  </si>
  <si>
    <t>МБОО Линия жизни</t>
  </si>
  <si>
    <t>Бурлинская</t>
  </si>
  <si>
    <t>НОО ПРЗ РФ</t>
  </si>
  <si>
    <t>ООО Потолочный дом</t>
  </si>
  <si>
    <t>4/1</t>
  </si>
  <si>
    <t>ИП Чекашкина</t>
  </si>
  <si>
    <t>МУП Горводоканал</t>
  </si>
  <si>
    <t>ООО Спа-Сервис</t>
  </si>
  <si>
    <t>Администрация Октябрьского р-на</t>
  </si>
  <si>
    <t>этаж/цоколь</t>
  </si>
  <si>
    <t>27,20/74,70</t>
  </si>
  <si>
    <t>ООО ЭлитСервис</t>
  </si>
  <si>
    <t>Гидромонтажная</t>
  </si>
  <si>
    <t>Гризодубовой</t>
  </si>
  <si>
    <t>37/4</t>
  </si>
  <si>
    <t>ООО Зимушка</t>
  </si>
  <si>
    <t>Громова</t>
  </si>
  <si>
    <t>1,10/28,30</t>
  </si>
  <si>
    <t>ИП Петропавловский</t>
  </si>
  <si>
    <t>Гусинобродский тракт</t>
  </si>
  <si>
    <t>4б</t>
  </si>
  <si>
    <t>НСО</t>
  </si>
  <si>
    <t>Новосибирский</t>
  </si>
  <si>
    <t>дачный поселок Кудряшовский, ул. Октябрьская</t>
  </si>
  <si>
    <t>ООО УК Сфера</t>
  </si>
  <si>
    <t>Деповская</t>
  </si>
  <si>
    <t>9,00/94,00</t>
  </si>
  <si>
    <t>Державина</t>
  </si>
  <si>
    <t>ИП Левина</t>
  </si>
  <si>
    <t>НРБОО Линия жизни</t>
  </si>
  <si>
    <t>ИП Корявцев</t>
  </si>
  <si>
    <t>НГООИ САВА</t>
  </si>
  <si>
    <t>Димитрова проспект</t>
  </si>
  <si>
    <t>Добролюбова</t>
  </si>
  <si>
    <t>ГОО ЦАДИ</t>
  </si>
  <si>
    <t>ГКУ ЦСПН</t>
  </si>
  <si>
    <t>12/1</t>
  </si>
  <si>
    <t>ПАО ВымпелКом</t>
  </si>
  <si>
    <t>ОО НГПК Зажги свечу</t>
  </si>
  <si>
    <t>266/5</t>
  </si>
  <si>
    <t>272/3</t>
  </si>
  <si>
    <t>ООО Гольфстрим</t>
  </si>
  <si>
    <t>394/2</t>
  </si>
  <si>
    <t>ИП Ильинов</t>
  </si>
  <si>
    <t>Европейская</t>
  </si>
  <si>
    <t>1а</t>
  </si>
  <si>
    <t>Ереванская</t>
  </si>
  <si>
    <t>АНО Дом милосердия</t>
  </si>
  <si>
    <t>Железнодорожная</t>
  </si>
  <si>
    <t>Жуковского</t>
  </si>
  <si>
    <t>Забалуева</t>
  </si>
  <si>
    <t>39/5</t>
  </si>
  <si>
    <t>ООО Академия комфорта 54</t>
  </si>
  <si>
    <t>4 б</t>
  </si>
  <si>
    <t>Зорге</t>
  </si>
  <si>
    <t>259а</t>
  </si>
  <si>
    <t>ООО УЖК Кировского р-на</t>
  </si>
  <si>
    <t>Ипподромская</t>
  </si>
  <si>
    <t>РОО НОФББ</t>
  </si>
  <si>
    <t>Карла Маркса проспект/Ватутина</t>
  </si>
  <si>
    <t>1/27</t>
  </si>
  <si>
    <t>МКУ ИА Новосибирск</t>
  </si>
  <si>
    <t>Киевская</t>
  </si>
  <si>
    <t>11 а</t>
  </si>
  <si>
    <t>чердак/этаж/подвал</t>
  </si>
  <si>
    <t>22,80/125,50/        1091,30</t>
  </si>
  <si>
    <t>Коммунистическая</t>
  </si>
  <si>
    <t>СФ Владимира Высоцкого</t>
  </si>
  <si>
    <t>Комсомольский проспект</t>
  </si>
  <si>
    <t>МБОУ ДОД ДЮСШ Спартанец</t>
  </si>
  <si>
    <t>ООО Ампер</t>
  </si>
  <si>
    <t>Красина</t>
  </si>
  <si>
    <t>ИП Власенко</t>
  </si>
  <si>
    <t>РООСР Наш район</t>
  </si>
  <si>
    <t>1900,00/1702,90</t>
  </si>
  <si>
    <t>МУП ЦМИ</t>
  </si>
  <si>
    <t>МАРАП</t>
  </si>
  <si>
    <t>НГОО Город добрых дел</t>
  </si>
  <si>
    <t>171а</t>
  </si>
  <si>
    <t>(49)</t>
  </si>
  <si>
    <t>269/1</t>
  </si>
  <si>
    <t>309,40/400,70</t>
  </si>
  <si>
    <t>Кубовая</t>
  </si>
  <si>
    <t>Кузьмы Минина</t>
  </si>
  <si>
    <t>20/3</t>
  </si>
  <si>
    <t>Курганская</t>
  </si>
  <si>
    <t>38а</t>
  </si>
  <si>
    <t>Курчатова</t>
  </si>
  <si>
    <t>164,30/105,70</t>
  </si>
  <si>
    <t>УКЭЖ Сибирская инициатива</t>
  </si>
  <si>
    <t>ИП Фидоренко</t>
  </si>
  <si>
    <t>Кутателадзе</t>
  </si>
  <si>
    <t>ООО СТК</t>
  </si>
  <si>
    <t>ООО НИТА</t>
  </si>
  <si>
    <t>ООО УК Обь</t>
  </si>
  <si>
    <t>ООО УК ЖЭУ-4</t>
  </si>
  <si>
    <t>ГОО ОКЦ Дельта</t>
  </si>
  <si>
    <t>ООО Милитари</t>
  </si>
  <si>
    <t>МБУК ГДТП</t>
  </si>
  <si>
    <t>Лескова</t>
  </si>
  <si>
    <t>ООО Поколение</t>
  </si>
  <si>
    <t>Линейная</t>
  </si>
  <si>
    <t>37/2</t>
  </si>
  <si>
    <t>Лобова</t>
  </si>
  <si>
    <t>348,90/101,70</t>
  </si>
  <si>
    <t>Маяковского</t>
  </si>
  <si>
    <t>Мирная</t>
  </si>
  <si>
    <t>РОО Спортклуб Атлетика</t>
  </si>
  <si>
    <t>МКУ ФорУс</t>
  </si>
  <si>
    <t>МОО Правозащитный центр таджикистанцев</t>
  </si>
  <si>
    <t>ИП Ковалева</t>
  </si>
  <si>
    <t>ООО ПЦ Фемида</t>
  </si>
  <si>
    <t>ООО Фаина</t>
  </si>
  <si>
    <t>ООО Золотая Рожь</t>
  </si>
  <si>
    <t>ООО ДЭЙДЭЙЗ-РАША</t>
  </si>
  <si>
    <t>ООО Вира</t>
  </si>
  <si>
    <t>НУДО Барс</t>
  </si>
  <si>
    <t>Орджоникидзе</t>
  </si>
  <si>
    <t>ИП Байда</t>
  </si>
  <si>
    <t>НООО Развитие и самосовершенствование</t>
  </si>
  <si>
    <t>Петропавловская</t>
  </si>
  <si>
    <t>168,30/102,90</t>
  </si>
  <si>
    <t>РСУ №3</t>
  </si>
  <si>
    <t>ИП Анисимова</t>
  </si>
  <si>
    <t>Писарева</t>
  </si>
  <si>
    <t>Клуб Айкидо Дзикисинкай</t>
  </si>
  <si>
    <t>16а</t>
  </si>
  <si>
    <t>ООО СЗ ЖКХ Ленинского р-на</t>
  </si>
  <si>
    <t>ГАУ ОКЦСР  Надежда</t>
  </si>
  <si>
    <t>МКУ Ленинское</t>
  </si>
  <si>
    <t>ООО УК ЖКХ-Партнер</t>
  </si>
  <si>
    <t>ООО Гелиантус-К</t>
  </si>
  <si>
    <t>97/1</t>
  </si>
  <si>
    <t>Промышленная</t>
  </si>
  <si>
    <t>ЗАО СибНИИЦМТ</t>
  </si>
  <si>
    <t>МКУ Служба АСР и ГЗ</t>
  </si>
  <si>
    <t>Путевая</t>
  </si>
  <si>
    <t>Рассветная</t>
  </si>
  <si>
    <t>ЖБИ панель</t>
  </si>
  <si>
    <t>Революции</t>
  </si>
  <si>
    <t>ООО Русские бани</t>
  </si>
  <si>
    <t>Рельсовая</t>
  </si>
  <si>
    <t>384,60/125,50</t>
  </si>
  <si>
    <t>147,00/59,10</t>
  </si>
  <si>
    <t>МПРО ЕРПЦ</t>
  </si>
  <si>
    <t>Садовая</t>
  </si>
  <si>
    <t>ООО УК Октябрьская</t>
  </si>
  <si>
    <t>Сакко и Ванцетти</t>
  </si>
  <si>
    <t>48,30/206,10</t>
  </si>
  <si>
    <t>ООО ГЦД</t>
  </si>
  <si>
    <t>Салтыкова-Щедрина</t>
  </si>
  <si>
    <t>ООО ВПК</t>
  </si>
  <si>
    <t>Свердлова</t>
  </si>
  <si>
    <t>ФВСП Антитеррор</t>
  </si>
  <si>
    <t>Связистов</t>
  </si>
  <si>
    <t>ЧПОУ НШП</t>
  </si>
  <si>
    <t>ОО НГКЦ Мэджестик</t>
  </si>
  <si>
    <t>Советская/Писарева</t>
  </si>
  <si>
    <t>62/2</t>
  </si>
  <si>
    <t>175,90/72,40</t>
  </si>
  <si>
    <t>ГП-62Б</t>
  </si>
  <si>
    <t>ИП Тропин</t>
  </si>
  <si>
    <t>65 в</t>
  </si>
  <si>
    <t>246,30/7,50</t>
  </si>
  <si>
    <t>ООО АС ТехноМаркет</t>
  </si>
  <si>
    <t>этаж/подвал/чердак</t>
  </si>
  <si>
    <t>595,00/30,00/  18,00</t>
  </si>
  <si>
    <t>МБУ ДО ДШИ №13</t>
  </si>
  <si>
    <t>19,60/0,30/17,90</t>
  </si>
  <si>
    <t>221,60/7,40</t>
  </si>
  <si>
    <t>0ООО Сибирское-2</t>
  </si>
  <si>
    <t>14,80/0,50</t>
  </si>
  <si>
    <t>ООО МЭРКС</t>
  </si>
  <si>
    <t>619,80/284,40</t>
  </si>
  <si>
    <t>ФКУ Войсковая часть 34148</t>
  </si>
  <si>
    <t>68,80/3,50</t>
  </si>
  <si>
    <t>177,40/212,10</t>
  </si>
  <si>
    <t>ООО Инвеко</t>
  </si>
  <si>
    <t>ИП Вахрушева</t>
  </si>
  <si>
    <t>66/2</t>
  </si>
  <si>
    <t>ООО Поток</t>
  </si>
  <si>
    <t>Столетова</t>
  </si>
  <si>
    <t>Сухарная</t>
  </si>
  <si>
    <t>13,10/50,40</t>
  </si>
  <si>
    <t>ООО НИКА</t>
  </si>
  <si>
    <t>ООО Васат</t>
  </si>
  <si>
    <t>Тайгинская</t>
  </si>
  <si>
    <t>1(17)</t>
  </si>
  <si>
    <t>86,60/84,60</t>
  </si>
  <si>
    <t>ООО Ленинское ВОИ</t>
  </si>
  <si>
    <t>АНП БК Динамо</t>
  </si>
  <si>
    <t>ТСЖ Сибиряк</t>
  </si>
  <si>
    <t>Чигорина</t>
  </si>
  <si>
    <t>ООО Ветеринар 54</t>
  </si>
  <si>
    <t>Д. Донского</t>
  </si>
  <si>
    <t>45/1</t>
  </si>
  <si>
    <t>274,50/60,80</t>
  </si>
  <si>
    <t>ООО Магнит</t>
  </si>
  <si>
    <t>МБУ МЦ Дом молодежи</t>
  </si>
  <si>
    <t>ООО Километр</t>
  </si>
  <si>
    <t>101,60/9,70</t>
  </si>
  <si>
    <t>ООО ЖЭУ-33</t>
  </si>
  <si>
    <t>ПАО МТС</t>
  </si>
  <si>
    <t>ООО СибТара РУ</t>
  </si>
  <si>
    <t>ООО Новгорстрой</t>
  </si>
  <si>
    <t>(34а)</t>
  </si>
  <si>
    <t>2,40/366,90</t>
  </si>
  <si>
    <t>2,16/38,10</t>
  </si>
  <si>
    <t>НРОО Мы вместе</t>
  </si>
  <si>
    <t>ИП Игумнова</t>
  </si>
  <si>
    <t>АО Компания Резерв</t>
  </si>
  <si>
    <t>№___________</t>
  </si>
  <si>
    <t xml:space="preserve">к Договору страхования от «___»__________ 2020 г </t>
  </si>
  <si>
    <t>Страхователь</t>
  </si>
  <si>
    <t>Страховщик</t>
  </si>
  <si>
    <t>Директор МУП «ЦМИ»</t>
  </si>
  <si>
    <t>_________________/Э. В. Беляцкий</t>
  </si>
  <si>
    <t>_________________/Р. В. Голоборщев</t>
  </si>
  <si>
    <t>Директор по защите портфеля ООО СО «ВЕРНА»</t>
  </si>
</sst>
</file>

<file path=xl/styles.xml><?xml version="1.0" encoding="utf-8"?>
<styleSheet xmlns="http://schemas.openxmlformats.org/spreadsheetml/2006/main">
  <numFmts count="1">
    <numFmt numFmtId="164" formatCode="0.000000000%"/>
  </numFmts>
  <fonts count="22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4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left" wrapText="1" shrinkToFit="1"/>
    </xf>
    <xf numFmtId="2" fontId="3" fillId="0" borderId="8" xfId="0" applyNumberFormat="1" applyFont="1" applyFill="1" applyBorder="1" applyAlignment="1">
      <alignment horizontal="left" wrapText="1" shrinkToFit="1"/>
    </xf>
    <xf numFmtId="0" fontId="3" fillId="0" borderId="9" xfId="0" applyNumberFormat="1" applyFont="1" applyFill="1" applyBorder="1" applyAlignment="1">
      <alignment horizontal="center" wrapText="1" shrinkToFit="1"/>
    </xf>
    <xf numFmtId="2" fontId="2" fillId="0" borderId="12" xfId="0" applyNumberFormat="1" applyFont="1" applyFill="1" applyBorder="1" applyAlignment="1">
      <alignment horizontal="left" wrapText="1" shrinkToFit="1"/>
    </xf>
    <xf numFmtId="2" fontId="3" fillId="0" borderId="12" xfId="0" applyNumberFormat="1" applyFont="1" applyFill="1" applyBorder="1" applyAlignment="1">
      <alignment horizontal="left" wrapText="1" shrinkToFit="1"/>
    </xf>
    <xf numFmtId="0" fontId="3" fillId="0" borderId="13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left"/>
    </xf>
    <xf numFmtId="2" fontId="3" fillId="0" borderId="12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 shrinkToFit="1"/>
    </xf>
    <xf numFmtId="0" fontId="2" fillId="0" borderId="10" xfId="0" applyNumberFormat="1" applyFont="1" applyFill="1" applyBorder="1" applyAlignment="1">
      <alignment horizontal="left" wrapText="1" shrinkToFit="1"/>
    </xf>
    <xf numFmtId="2" fontId="4" fillId="0" borderId="12" xfId="0" applyNumberFormat="1" applyFont="1" applyFill="1" applyBorder="1" applyAlignment="1">
      <alignment horizontal="left" wrapText="1" shrinkToFit="1"/>
    </xf>
    <xf numFmtId="0" fontId="3" fillId="0" borderId="12" xfId="0" applyNumberFormat="1" applyFont="1" applyFill="1" applyBorder="1" applyAlignment="1">
      <alignment horizontal="left" wrapText="1" shrinkToFit="1"/>
    </xf>
    <xf numFmtId="0" fontId="0" fillId="0" borderId="0" xfId="0" applyFill="1"/>
    <xf numFmtId="0" fontId="2" fillId="0" borderId="10" xfId="0" applyFont="1" applyFill="1" applyBorder="1" applyAlignment="1">
      <alignment horizontal="left" wrapText="1"/>
    </xf>
    <xf numFmtId="0" fontId="3" fillId="0" borderId="17" xfId="0" applyNumberFormat="1" applyFont="1" applyFill="1" applyBorder="1" applyAlignment="1">
      <alignment horizontal="center" wrapText="1" shrinkToFit="1"/>
    </xf>
    <xf numFmtId="0" fontId="3" fillId="0" borderId="12" xfId="0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 wrapText="1" shrinkToFit="1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0" fillId="0" borderId="3" xfId="0" applyBorder="1"/>
    <xf numFmtId="0" fontId="0" fillId="0" borderId="2" xfId="0" applyBorder="1"/>
    <xf numFmtId="0" fontId="2" fillId="0" borderId="12" xfId="0" applyFont="1" applyFill="1" applyBorder="1" applyAlignment="1">
      <alignment horizontal="left" wrapText="1" shrinkToFit="1"/>
    </xf>
    <xf numFmtId="0" fontId="1" fillId="0" borderId="4" xfId="0" applyFont="1" applyBorder="1" applyAlignment="1">
      <alignment horizontal="justify" vertical="distributed"/>
    </xf>
    <xf numFmtId="0" fontId="0" fillId="0" borderId="18" xfId="0" applyBorder="1"/>
    <xf numFmtId="0" fontId="6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left" wrapText="1" shrinkToFit="1"/>
    </xf>
    <xf numFmtId="14" fontId="3" fillId="0" borderId="13" xfId="0" applyNumberFormat="1" applyFont="1" applyFill="1" applyBorder="1" applyAlignment="1">
      <alignment horizontal="left" wrapText="1" shrinkToFit="1"/>
    </xf>
    <xf numFmtId="14" fontId="3" fillId="0" borderId="11" xfId="0" applyNumberFormat="1" applyFont="1" applyFill="1" applyBorder="1" applyAlignment="1">
      <alignment horizontal="left" wrapText="1" shrinkToFit="1"/>
    </xf>
    <xf numFmtId="0" fontId="3" fillId="0" borderId="11" xfId="0" applyFont="1" applyFill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wrapText="1" shrinkToFit="1"/>
    </xf>
    <xf numFmtId="2" fontId="3" fillId="0" borderId="13" xfId="0" applyNumberFormat="1" applyFont="1" applyFill="1" applyBorder="1" applyAlignment="1">
      <alignment horizontal="left" wrapText="1" shrinkToFit="1"/>
    </xf>
    <xf numFmtId="2" fontId="3" fillId="0" borderId="11" xfId="0" applyNumberFormat="1" applyFont="1" applyFill="1" applyBorder="1" applyAlignment="1">
      <alignment horizontal="left" wrapText="1" shrinkToFit="1"/>
    </xf>
    <xf numFmtId="0" fontId="3" fillId="0" borderId="15" xfId="0" applyNumberFormat="1" applyFont="1" applyFill="1" applyBorder="1" applyAlignment="1">
      <alignment horizontal="left" wrapText="1" shrinkToFit="1"/>
    </xf>
    <xf numFmtId="0" fontId="0" fillId="0" borderId="22" xfId="0" applyBorder="1"/>
    <xf numFmtId="4" fontId="12" fillId="0" borderId="21" xfId="0" applyNumberFormat="1" applyFont="1" applyBorder="1"/>
    <xf numFmtId="0" fontId="2" fillId="0" borderId="8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 wrapText="1" shrinkToFit="1"/>
    </xf>
    <xf numFmtId="0" fontId="2" fillId="0" borderId="12" xfId="0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 wrapText="1" shrinkToFit="1"/>
    </xf>
    <xf numFmtId="0" fontId="3" fillId="0" borderId="13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left"/>
    </xf>
    <xf numFmtId="14" fontId="14" fillId="0" borderId="13" xfId="0" applyNumberFormat="1" applyFont="1" applyFill="1" applyBorder="1" applyAlignment="1">
      <alignment horizontal="left" wrapText="1" shrinkToFit="1"/>
    </xf>
    <xf numFmtId="14" fontId="14" fillId="0" borderId="11" xfId="0" applyNumberFormat="1" applyFont="1" applyFill="1" applyBorder="1" applyAlignment="1">
      <alignment horizontal="left" wrapText="1" shrinkToFit="1"/>
    </xf>
    <xf numFmtId="0" fontId="15" fillId="0" borderId="12" xfId="0" applyFont="1" applyFill="1" applyBorder="1" applyAlignment="1">
      <alignment horizontal="left" wrapText="1" shrinkToFit="1"/>
    </xf>
    <xf numFmtId="0" fontId="14" fillId="0" borderId="12" xfId="0" applyFont="1" applyFill="1" applyBorder="1" applyAlignment="1">
      <alignment horizontal="left" wrapText="1" shrinkToFit="1"/>
    </xf>
    <xf numFmtId="2" fontId="15" fillId="0" borderId="12" xfId="0" applyNumberFormat="1" applyFont="1" applyFill="1" applyBorder="1" applyAlignment="1">
      <alignment horizontal="left" wrapText="1" shrinkToFit="1"/>
    </xf>
    <xf numFmtId="2" fontId="14" fillId="0" borderId="11" xfId="0" applyNumberFormat="1" applyFont="1" applyFill="1" applyBorder="1" applyAlignment="1">
      <alignment horizontal="left" wrapText="1" shrinkToFit="1"/>
    </xf>
    <xf numFmtId="0" fontId="2" fillId="0" borderId="12" xfId="0" applyNumberFormat="1" applyFont="1" applyFill="1" applyBorder="1" applyAlignment="1">
      <alignment horizontal="left"/>
    </xf>
    <xf numFmtId="0" fontId="15" fillId="0" borderId="12" xfId="0" applyNumberFormat="1" applyFont="1" applyFill="1" applyBorder="1" applyAlignment="1">
      <alignment horizontal="left" wrapText="1" shrinkToFit="1"/>
    </xf>
    <xf numFmtId="2" fontId="14" fillId="0" borderId="12" xfId="0" applyNumberFormat="1" applyFont="1" applyFill="1" applyBorder="1" applyAlignment="1">
      <alignment horizontal="left" wrapText="1" shrinkToFit="1"/>
    </xf>
    <xf numFmtId="0" fontId="15" fillId="0" borderId="10" xfId="0" applyFont="1" applyFill="1" applyBorder="1" applyAlignment="1">
      <alignment horizontal="left"/>
    </xf>
    <xf numFmtId="0" fontId="14" fillId="0" borderId="13" xfId="0" applyNumberFormat="1" applyFont="1" applyFill="1" applyBorder="1" applyAlignment="1">
      <alignment horizontal="center" wrapText="1" shrinkToFit="1"/>
    </xf>
    <xf numFmtId="4" fontId="2" fillId="0" borderId="12" xfId="0" applyNumberFormat="1" applyFont="1" applyFill="1" applyBorder="1" applyAlignment="1">
      <alignment horizontal="left"/>
    </xf>
    <xf numFmtId="2" fontId="4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16" fillId="0" borderId="13" xfId="0" applyNumberFormat="1" applyFont="1" applyFill="1" applyBorder="1" applyAlignment="1">
      <alignment horizontal="center"/>
    </xf>
    <xf numFmtId="0" fontId="2" fillId="0" borderId="12" xfId="1" applyFont="1" applyFill="1" applyBorder="1" applyAlignment="1">
      <alignment horizontal="left" wrapText="1" shrinkToFit="1"/>
    </xf>
    <xf numFmtId="2" fontId="2" fillId="0" borderId="12" xfId="1" applyNumberFormat="1" applyFont="1" applyFill="1" applyBorder="1" applyAlignment="1">
      <alignment horizontal="left" wrapText="1" shrinkToFit="1"/>
    </xf>
    <xf numFmtId="0" fontId="3" fillId="0" borderId="13" xfId="0" applyNumberFormat="1" applyFont="1" applyFill="1" applyBorder="1" applyAlignment="1">
      <alignment horizontal="left"/>
    </xf>
    <xf numFmtId="2" fontId="3" fillId="0" borderId="13" xfId="0" applyNumberFormat="1" applyFont="1" applyFill="1" applyBorder="1" applyAlignment="1">
      <alignment horizontal="left"/>
    </xf>
    <xf numFmtId="2" fontId="14" fillId="0" borderId="13" xfId="0" applyNumberFormat="1" applyFont="1" applyFill="1" applyBorder="1" applyAlignment="1">
      <alignment horizontal="left" wrapText="1" shrinkToFit="1"/>
    </xf>
    <xf numFmtId="0" fontId="3" fillId="0" borderId="13" xfId="0" applyFont="1" applyFill="1" applyBorder="1" applyAlignment="1">
      <alignment horizontal="left"/>
    </xf>
    <xf numFmtId="164" fontId="2" fillId="0" borderId="5" xfId="0" applyNumberFormat="1" applyFont="1" applyFill="1" applyBorder="1" applyAlignment="1">
      <alignment horizontal="left" wrapText="1" shrinkToFit="1"/>
    </xf>
    <xf numFmtId="0" fontId="0" fillId="0" borderId="1" xfId="0" applyBorder="1"/>
    <xf numFmtId="14" fontId="2" fillId="0" borderId="23" xfId="0" applyNumberFormat="1" applyFont="1" applyFill="1" applyBorder="1" applyAlignment="1">
      <alignment horizontal="left" wrapText="1" shrinkToFit="1"/>
    </xf>
    <xf numFmtId="14" fontId="15" fillId="0" borderId="7" xfId="0" applyNumberFormat="1" applyFont="1" applyFill="1" applyBorder="1" applyAlignment="1">
      <alignment horizontal="left" wrapText="1" shrinkToFit="1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wrapText="1" shrinkToFit="1"/>
    </xf>
    <xf numFmtId="14" fontId="15" fillId="0" borderId="24" xfId="0" applyNumberFormat="1" applyFont="1" applyFill="1" applyBorder="1" applyAlignment="1">
      <alignment horizontal="left" wrapText="1" shrinkToFit="1"/>
    </xf>
    <xf numFmtId="14" fontId="15" fillId="0" borderId="11" xfId="0" applyNumberFormat="1" applyFont="1" applyFill="1" applyBorder="1" applyAlignment="1">
      <alignment horizontal="left" wrapText="1" shrinkToFit="1"/>
    </xf>
    <xf numFmtId="0" fontId="14" fillId="0" borderId="13" xfId="0" applyFont="1" applyFill="1" applyBorder="1" applyAlignment="1">
      <alignment horizontal="left" wrapText="1" shrinkToFit="1"/>
    </xf>
    <xf numFmtId="2" fontId="14" fillId="0" borderId="11" xfId="0" applyNumberFormat="1" applyFont="1" applyFill="1" applyBorder="1" applyAlignment="1">
      <alignment horizontal="left"/>
    </xf>
    <xf numFmtId="2" fontId="16" fillId="0" borderId="11" xfId="0" applyNumberFormat="1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 shrinkToFit="1"/>
    </xf>
    <xf numFmtId="0" fontId="15" fillId="0" borderId="10" xfId="0" applyFont="1" applyFill="1" applyBorder="1" applyAlignment="1">
      <alignment horizontal="left" wrapText="1" shrinkToFit="1"/>
    </xf>
    <xf numFmtId="0" fontId="14" fillId="0" borderId="11" xfId="0" applyFont="1" applyFill="1" applyBorder="1" applyAlignment="1">
      <alignment horizontal="left" wrapText="1" shrinkToFit="1"/>
    </xf>
    <xf numFmtId="0" fontId="5" fillId="0" borderId="13" xfId="0" applyFont="1" applyBorder="1"/>
    <xf numFmtId="0" fontId="5" fillId="0" borderId="11" xfId="0" applyFont="1" applyBorder="1"/>
    <xf numFmtId="0" fontId="3" fillId="0" borderId="11" xfId="0" applyFont="1" applyBorder="1"/>
    <xf numFmtId="0" fontId="2" fillId="0" borderId="10" xfId="0" applyFont="1" applyBorder="1"/>
    <xf numFmtId="2" fontId="2" fillId="0" borderId="10" xfId="0" applyNumberFormat="1" applyFont="1" applyFill="1" applyBorder="1" applyAlignment="1">
      <alignment horizontal="left"/>
    </xf>
    <xf numFmtId="0" fontId="14" fillId="0" borderId="11" xfId="0" applyNumberFormat="1" applyFont="1" applyFill="1" applyBorder="1" applyAlignment="1">
      <alignment horizontal="left" wrapText="1" shrinkToFit="1"/>
    </xf>
    <xf numFmtId="0" fontId="3" fillId="0" borderId="13" xfId="0" applyNumberFormat="1" applyFont="1" applyBorder="1" applyAlignment="1">
      <alignment horizontal="center"/>
    </xf>
    <xf numFmtId="2" fontId="18" fillId="0" borderId="10" xfId="0" applyNumberFormat="1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14" fontId="14" fillId="0" borderId="11" xfId="0" applyNumberFormat="1" applyFont="1" applyFill="1" applyBorder="1" applyAlignment="1">
      <alignment horizontal="left"/>
    </xf>
    <xf numFmtId="2" fontId="15" fillId="0" borderId="1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wrapText="1"/>
    </xf>
    <xf numFmtId="14" fontId="14" fillId="0" borderId="17" xfId="0" applyNumberFormat="1" applyFont="1" applyFill="1" applyBorder="1" applyAlignment="1">
      <alignment horizontal="left" wrapText="1" shrinkToFit="1"/>
    </xf>
    <xf numFmtId="14" fontId="14" fillId="0" borderId="15" xfId="0" applyNumberFormat="1" applyFont="1" applyFill="1" applyBorder="1" applyAlignment="1">
      <alignment horizontal="left" wrapText="1" shrinkToFit="1"/>
    </xf>
    <xf numFmtId="0" fontId="3" fillId="0" borderId="15" xfId="0" applyNumberFormat="1" applyFont="1" applyFill="1" applyBorder="1" applyAlignment="1">
      <alignment horizontal="left"/>
    </xf>
    <xf numFmtId="0" fontId="15" fillId="0" borderId="14" xfId="0" applyFont="1" applyFill="1" applyBorder="1" applyAlignment="1">
      <alignment horizontal="left" wrapText="1" shrinkToFit="1"/>
    </xf>
    <xf numFmtId="0" fontId="2" fillId="0" borderId="6" xfId="0" applyNumberFormat="1" applyFont="1" applyFill="1" applyBorder="1" applyAlignment="1">
      <alignment horizontal="left" wrapText="1" shrinkToFit="1"/>
    </xf>
    <xf numFmtId="4" fontId="2" fillId="0" borderId="6" xfId="0" applyNumberFormat="1" applyFont="1" applyFill="1" applyBorder="1" applyAlignment="1">
      <alignment horizontal="left" wrapText="1" shrinkToFit="1"/>
    </xf>
    <xf numFmtId="4" fontId="2" fillId="0" borderId="10" xfId="0" applyNumberFormat="1" applyFont="1" applyFill="1" applyBorder="1" applyAlignment="1">
      <alignment horizontal="left" wrapText="1" shrinkToFit="1"/>
    </xf>
    <xf numFmtId="4" fontId="2" fillId="0" borderId="14" xfId="0" applyNumberFormat="1" applyFont="1" applyFill="1" applyBorder="1" applyAlignment="1">
      <alignment horizontal="left" wrapText="1" shrinkToFit="1"/>
    </xf>
    <xf numFmtId="0" fontId="5" fillId="0" borderId="18" xfId="0" applyFont="1" applyBorder="1"/>
    <xf numFmtId="0" fontId="0" fillId="0" borderId="12" xfId="0" applyBorder="1"/>
    <xf numFmtId="0" fontId="15" fillId="0" borderId="16" xfId="0" applyFont="1" applyFill="1" applyBorder="1" applyAlignment="1">
      <alignment horizontal="left" wrapText="1" shrinkToFit="1"/>
    </xf>
    <xf numFmtId="0" fontId="2" fillId="0" borderId="8" xfId="0" applyFont="1" applyFill="1" applyBorder="1" applyAlignment="1">
      <alignment horizontal="left" wrapText="1" shrinkToFit="1"/>
    </xf>
    <xf numFmtId="0" fontId="18" fillId="0" borderId="12" xfId="0" applyNumberFormat="1" applyFont="1" applyFill="1" applyBorder="1" applyAlignment="1">
      <alignment horizontal="left"/>
    </xf>
    <xf numFmtId="49" fontId="18" fillId="0" borderId="12" xfId="0" applyNumberFormat="1" applyFont="1" applyFill="1" applyBorder="1" applyAlignment="1">
      <alignment horizontal="left"/>
    </xf>
    <xf numFmtId="49" fontId="0" fillId="0" borderId="12" xfId="0" applyNumberFormat="1" applyBorder="1"/>
    <xf numFmtId="49" fontId="15" fillId="0" borderId="12" xfId="0" applyNumberFormat="1" applyFont="1" applyFill="1" applyBorder="1" applyAlignment="1">
      <alignment horizontal="left" wrapText="1" shrinkToFit="1"/>
    </xf>
    <xf numFmtId="0" fontId="15" fillId="0" borderId="16" xfId="0" applyNumberFormat="1" applyFont="1" applyFill="1" applyBorder="1" applyAlignment="1">
      <alignment horizontal="left" wrapText="1" shrinkToFit="1"/>
    </xf>
    <xf numFmtId="0" fontId="3" fillId="0" borderId="8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5" fillId="0" borderId="12" xfId="0" applyFont="1" applyBorder="1"/>
    <xf numFmtId="0" fontId="3" fillId="0" borderId="12" xfId="0" applyFont="1" applyFill="1" applyBorder="1" applyAlignment="1">
      <alignment horizontal="left" wrapText="1"/>
    </xf>
    <xf numFmtId="0" fontId="5" fillId="0" borderId="12" xfId="0" applyFont="1" applyFill="1" applyBorder="1"/>
    <xf numFmtId="0" fontId="16" fillId="0" borderId="12" xfId="0" applyFont="1" applyFill="1" applyBorder="1" applyAlignment="1">
      <alignment horizontal="left" wrapText="1"/>
    </xf>
    <xf numFmtId="0" fontId="14" fillId="0" borderId="16" xfId="0" applyFont="1" applyFill="1" applyBorder="1" applyAlignment="1">
      <alignment horizontal="left" wrapText="1" shrinkToFit="1"/>
    </xf>
    <xf numFmtId="2" fontId="18" fillId="0" borderId="12" xfId="0" applyNumberFormat="1" applyFont="1" applyFill="1" applyBorder="1" applyAlignment="1">
      <alignment horizontal="left"/>
    </xf>
    <xf numFmtId="4" fontId="18" fillId="0" borderId="12" xfId="0" applyNumberFormat="1" applyFont="1" applyFill="1" applyBorder="1" applyAlignment="1">
      <alignment horizontal="left"/>
    </xf>
    <xf numFmtId="4" fontId="15" fillId="0" borderId="12" xfId="0" applyNumberFormat="1" applyFont="1" applyFill="1" applyBorder="1" applyAlignment="1">
      <alignment horizontal="left"/>
    </xf>
    <xf numFmtId="2" fontId="15" fillId="0" borderId="16" xfId="0" applyNumberFormat="1" applyFont="1" applyFill="1" applyBorder="1" applyAlignment="1">
      <alignment horizontal="left" wrapText="1" shrinkToFit="1"/>
    </xf>
    <xf numFmtId="2" fontId="14" fillId="0" borderId="12" xfId="0" applyNumberFormat="1" applyFont="1" applyFill="1" applyBorder="1" applyAlignment="1">
      <alignment horizontal="left"/>
    </xf>
    <xf numFmtId="2" fontId="3" fillId="0" borderId="12" xfId="0" applyNumberFormat="1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 shrinkToFit="1"/>
    </xf>
    <xf numFmtId="2" fontId="16" fillId="0" borderId="13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left" wrapText="1" shrinkToFit="1"/>
    </xf>
    <xf numFmtId="0" fontId="3" fillId="0" borderId="13" xfId="0" applyFont="1" applyBorder="1"/>
    <xf numFmtId="0" fontId="14" fillId="0" borderId="13" xfId="0" applyNumberFormat="1" applyFont="1" applyFill="1" applyBorder="1" applyAlignment="1">
      <alignment horizontal="left" wrapText="1" shrinkToFit="1"/>
    </xf>
    <xf numFmtId="4" fontId="3" fillId="0" borderId="13" xfId="0" applyNumberFormat="1" applyFont="1" applyFill="1" applyBorder="1" applyAlignment="1">
      <alignment horizontal="left" wrapText="1" shrinkToFit="1"/>
    </xf>
    <xf numFmtId="2" fontId="14" fillId="0" borderId="13" xfId="0" applyNumberFormat="1" applyFont="1" applyFill="1" applyBorder="1" applyAlignment="1">
      <alignment horizontal="left"/>
    </xf>
    <xf numFmtId="0" fontId="3" fillId="0" borderId="17" xfId="0" applyNumberFormat="1" applyFont="1" applyFill="1" applyBorder="1" applyAlignment="1">
      <alignment horizontal="left"/>
    </xf>
    <xf numFmtId="2" fontId="14" fillId="0" borderId="16" xfId="0" applyNumberFormat="1" applyFont="1" applyFill="1" applyBorder="1" applyAlignment="1">
      <alignment horizontal="left" wrapText="1" shrinkToFit="1"/>
    </xf>
    <xf numFmtId="2" fontId="13" fillId="0" borderId="8" xfId="0" applyNumberFormat="1" applyFont="1" applyFill="1" applyBorder="1" applyAlignment="1">
      <alignment horizontal="left" wrapText="1" shrinkToFit="1"/>
    </xf>
    <xf numFmtId="0" fontId="19" fillId="0" borderId="0" xfId="0" applyFont="1"/>
    <xf numFmtId="0" fontId="20" fillId="0" borderId="0" xfId="0" applyFont="1"/>
    <xf numFmtId="0" fontId="20" fillId="0" borderId="0" xfId="0" applyFont="1" applyFill="1"/>
    <xf numFmtId="0" fontId="21" fillId="0" borderId="0" xfId="0" applyFont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5"/>
  <sheetViews>
    <sheetView tabSelected="1" topLeftCell="A239" workbookViewId="0">
      <selection activeCell="K253" sqref="K253"/>
    </sheetView>
  </sheetViews>
  <sheetFormatPr defaultRowHeight="15"/>
  <cols>
    <col min="1" max="1" width="6.85546875" customWidth="1"/>
    <col min="2" max="2" width="10.85546875" customWidth="1"/>
    <col min="3" max="3" width="11" customWidth="1"/>
    <col min="4" max="4" width="12" style="22" customWidth="1"/>
    <col min="5" max="5" width="16.5703125" style="22" customWidth="1"/>
    <col min="6" max="6" width="24.28515625" customWidth="1"/>
    <col min="8" max="8" width="11.5703125" customWidth="1"/>
    <col min="9" max="9" width="10.28515625" customWidth="1"/>
    <col min="10" max="10" width="14.7109375" customWidth="1"/>
    <col min="11" max="11" width="17.140625" customWidth="1"/>
    <col min="12" max="12" width="13.5703125" customWidth="1"/>
    <col min="13" max="13" width="13.28515625" customWidth="1"/>
    <col min="14" max="14" width="10.7109375" customWidth="1"/>
    <col min="15" max="15" width="10" customWidth="1"/>
    <col min="16" max="16" width="10.7109375" customWidth="1"/>
    <col min="17" max="17" width="10.5703125" customWidth="1"/>
    <col min="18" max="18" width="32.5703125" customWidth="1"/>
  </cols>
  <sheetData>
    <row r="1" spans="1:18" ht="15.75">
      <c r="O1" s="144" t="s">
        <v>82</v>
      </c>
      <c r="P1" s="145"/>
      <c r="Q1" s="23"/>
      <c r="R1" s="17"/>
    </row>
    <row r="2" spans="1:18" s="17" customFormat="1" ht="15.75">
      <c r="C2" s="23"/>
      <c r="D2" s="23"/>
      <c r="E2" s="23"/>
      <c r="F2" s="23"/>
      <c r="G2" s="24"/>
      <c r="I2" s="23"/>
      <c r="O2" s="144" t="s">
        <v>369</v>
      </c>
      <c r="P2" s="144"/>
      <c r="Q2" s="23"/>
    </row>
    <row r="3" spans="1:18" s="17" customFormat="1" ht="18">
      <c r="C3" s="23"/>
      <c r="D3" s="25"/>
      <c r="E3" s="26" t="s">
        <v>83</v>
      </c>
      <c r="F3" s="23"/>
      <c r="G3" s="27"/>
      <c r="H3" s="23"/>
      <c r="I3" s="23"/>
      <c r="J3" s="23"/>
      <c r="O3" s="146" t="s">
        <v>368</v>
      </c>
      <c r="P3" s="144"/>
      <c r="Q3" s="23"/>
    </row>
    <row r="4" spans="1:18" s="17" customFormat="1" ht="18">
      <c r="C4" s="26" t="s">
        <v>84</v>
      </c>
      <c r="D4" s="28"/>
      <c r="E4" s="23"/>
      <c r="F4" s="23"/>
      <c r="G4" s="27"/>
      <c r="H4" s="23"/>
      <c r="I4" s="23"/>
      <c r="J4" s="23"/>
    </row>
    <row r="5" spans="1:18" ht="15.75" thickBot="1"/>
    <row r="6" spans="1:18" ht="60.75" thickBot="1">
      <c r="A6" s="1" t="s">
        <v>0</v>
      </c>
      <c r="B6" s="32" t="s">
        <v>1</v>
      </c>
      <c r="C6" s="32" t="s">
        <v>2</v>
      </c>
      <c r="D6" s="34" t="s">
        <v>3</v>
      </c>
      <c r="E6" s="35" t="s">
        <v>4</v>
      </c>
      <c r="F6" s="4" t="s">
        <v>5</v>
      </c>
      <c r="G6" s="40" t="s">
        <v>6</v>
      </c>
      <c r="H6" s="4" t="s">
        <v>7</v>
      </c>
      <c r="I6" s="4" t="s">
        <v>8</v>
      </c>
      <c r="J6" s="4" t="s">
        <v>9</v>
      </c>
      <c r="K6" s="41" t="s">
        <v>10</v>
      </c>
      <c r="L6" s="2" t="s">
        <v>11</v>
      </c>
      <c r="M6" s="2" t="s">
        <v>12</v>
      </c>
      <c r="N6" s="4" t="s">
        <v>13</v>
      </c>
      <c r="O6" s="41" t="s">
        <v>14</v>
      </c>
      <c r="P6" s="3" t="s">
        <v>15</v>
      </c>
      <c r="Q6" s="4" t="s">
        <v>16</v>
      </c>
      <c r="R6" s="4" t="s">
        <v>17</v>
      </c>
    </row>
    <row r="7" spans="1:18" ht="15.95" customHeight="1" thickBot="1">
      <c r="A7" s="108">
        <v>1</v>
      </c>
      <c r="B7" s="79">
        <v>44136</v>
      </c>
      <c r="C7" s="80">
        <v>44500</v>
      </c>
      <c r="D7" s="36" t="s">
        <v>18</v>
      </c>
      <c r="E7" s="81" t="s">
        <v>29</v>
      </c>
      <c r="F7" s="48" t="s">
        <v>119</v>
      </c>
      <c r="G7" s="115">
        <v>3</v>
      </c>
      <c r="H7" s="121" t="s">
        <v>20</v>
      </c>
      <c r="I7" s="5">
        <v>100</v>
      </c>
      <c r="J7" s="6"/>
      <c r="K7" s="109">
        <f>ROUND(I7*48301,2)</f>
        <v>4830100</v>
      </c>
      <c r="L7" s="77">
        <v>2.8499387999999999E-4</v>
      </c>
      <c r="M7" s="5">
        <f>ROUND(K7*L7,2)</f>
        <v>1376.55</v>
      </c>
      <c r="N7" s="134" t="s">
        <v>21</v>
      </c>
      <c r="O7" s="82" t="s">
        <v>21</v>
      </c>
      <c r="P7" s="7">
        <v>1958</v>
      </c>
      <c r="Q7" s="82" t="s">
        <v>22</v>
      </c>
      <c r="R7" s="49" t="s">
        <v>21</v>
      </c>
    </row>
    <row r="8" spans="1:18" ht="15.95" customHeight="1" thickBot="1">
      <c r="A8" s="14">
        <v>2</v>
      </c>
      <c r="B8" s="83">
        <v>44136</v>
      </c>
      <c r="C8" s="84">
        <v>44500</v>
      </c>
      <c r="D8" s="56" t="s">
        <v>18</v>
      </c>
      <c r="E8" s="57" t="s">
        <v>32</v>
      </c>
      <c r="F8" s="58" t="s">
        <v>120</v>
      </c>
      <c r="G8" s="58">
        <v>18</v>
      </c>
      <c r="H8" s="59" t="s">
        <v>23</v>
      </c>
      <c r="I8" s="60">
        <v>182.8</v>
      </c>
      <c r="J8" s="132"/>
      <c r="K8" s="110">
        <f t="shared" ref="K8:K71" si="0">ROUND(I8*48301,2)</f>
        <v>8829422.8000000007</v>
      </c>
      <c r="L8" s="77">
        <v>2.8499387999999999E-4</v>
      </c>
      <c r="M8" s="5">
        <f t="shared" ref="M8:M9" si="1">ROUND(K8*L8,2)</f>
        <v>2516.33</v>
      </c>
      <c r="N8" s="135" t="s">
        <v>25</v>
      </c>
      <c r="O8" s="87" t="s">
        <v>21</v>
      </c>
      <c r="P8" s="10">
        <v>1973</v>
      </c>
      <c r="Q8" s="21" t="s">
        <v>22</v>
      </c>
      <c r="R8" s="90" t="s">
        <v>355</v>
      </c>
    </row>
    <row r="9" spans="1:18" ht="15.95" customHeight="1" thickBot="1">
      <c r="A9" s="14">
        <v>3</v>
      </c>
      <c r="B9" s="83">
        <v>44136</v>
      </c>
      <c r="C9" s="84">
        <v>44500</v>
      </c>
      <c r="D9" s="37" t="s">
        <v>18</v>
      </c>
      <c r="E9" s="39" t="s">
        <v>19</v>
      </c>
      <c r="F9" s="51" t="s">
        <v>121</v>
      </c>
      <c r="G9" s="31" t="s">
        <v>122</v>
      </c>
      <c r="H9" s="20" t="s">
        <v>23</v>
      </c>
      <c r="I9" s="8">
        <v>78.260000000000005</v>
      </c>
      <c r="J9" s="9"/>
      <c r="K9" s="110">
        <f t="shared" si="0"/>
        <v>3780036.26</v>
      </c>
      <c r="L9" s="77">
        <v>2.8499387999999999E-4</v>
      </c>
      <c r="M9" s="5">
        <f t="shared" si="1"/>
        <v>1077.29</v>
      </c>
      <c r="N9" s="42" t="s">
        <v>21</v>
      </c>
      <c r="O9" s="21" t="s">
        <v>21</v>
      </c>
      <c r="P9" s="10">
        <v>1978</v>
      </c>
      <c r="Q9" s="21" t="s">
        <v>24</v>
      </c>
      <c r="R9" s="11" t="s">
        <v>123</v>
      </c>
    </row>
    <row r="10" spans="1:18" ht="15.95" customHeight="1" thickBot="1">
      <c r="A10" s="14">
        <v>4</v>
      </c>
      <c r="B10" s="83">
        <v>44136</v>
      </c>
      <c r="C10" s="84">
        <v>44500</v>
      </c>
      <c r="D10" s="37" t="s">
        <v>18</v>
      </c>
      <c r="E10" s="39" t="s">
        <v>19</v>
      </c>
      <c r="F10" s="51" t="s">
        <v>121</v>
      </c>
      <c r="G10" s="53" t="s">
        <v>122</v>
      </c>
      <c r="H10" s="20" t="s">
        <v>23</v>
      </c>
      <c r="I10" s="8">
        <v>28.8</v>
      </c>
      <c r="J10" s="9"/>
      <c r="K10" s="110">
        <f t="shared" si="0"/>
        <v>1391068.8</v>
      </c>
      <c r="L10" s="77">
        <v>2.8499387999999999E-4</v>
      </c>
      <c r="M10" s="143">
        <v>396.44</v>
      </c>
      <c r="N10" s="43" t="s">
        <v>21</v>
      </c>
      <c r="O10" s="44" t="s">
        <v>21</v>
      </c>
      <c r="P10" s="10">
        <v>1978</v>
      </c>
      <c r="Q10" s="21" t="s">
        <v>24</v>
      </c>
      <c r="R10" s="18" t="s">
        <v>124</v>
      </c>
    </row>
    <row r="11" spans="1:18" ht="15.95" customHeight="1" thickBot="1">
      <c r="A11" s="14">
        <v>5</v>
      </c>
      <c r="B11" s="83">
        <v>44136</v>
      </c>
      <c r="C11" s="84">
        <v>44500</v>
      </c>
      <c r="D11" s="37" t="s">
        <v>18</v>
      </c>
      <c r="E11" s="39" t="s">
        <v>19</v>
      </c>
      <c r="F11" s="51" t="s">
        <v>125</v>
      </c>
      <c r="G11" s="50">
        <v>9</v>
      </c>
      <c r="H11" s="20" t="s">
        <v>23</v>
      </c>
      <c r="I11" s="8">
        <v>37.200000000000003</v>
      </c>
      <c r="J11" s="9"/>
      <c r="K11" s="110">
        <f t="shared" si="0"/>
        <v>1796797.2</v>
      </c>
      <c r="L11" s="77">
        <v>2.8499387999999999E-4</v>
      </c>
      <c r="M11" s="143">
        <v>512.07000000000005</v>
      </c>
      <c r="N11" s="43" t="s">
        <v>21</v>
      </c>
      <c r="O11" s="44" t="s">
        <v>21</v>
      </c>
      <c r="P11" s="10">
        <v>1954</v>
      </c>
      <c r="Q11" s="21" t="s">
        <v>22</v>
      </c>
      <c r="R11" s="11" t="s">
        <v>21</v>
      </c>
    </row>
    <row r="12" spans="1:18" ht="15.95" customHeight="1" thickBot="1">
      <c r="A12" s="14">
        <v>6</v>
      </c>
      <c r="B12" s="83">
        <v>44136</v>
      </c>
      <c r="C12" s="84">
        <v>44500</v>
      </c>
      <c r="D12" s="37" t="s">
        <v>18</v>
      </c>
      <c r="E12" s="39" t="s">
        <v>27</v>
      </c>
      <c r="F12" s="51" t="s">
        <v>126</v>
      </c>
      <c r="G12" s="31">
        <v>8</v>
      </c>
      <c r="H12" s="20" t="s">
        <v>23</v>
      </c>
      <c r="I12" s="8">
        <v>388.7</v>
      </c>
      <c r="J12" s="9"/>
      <c r="K12" s="110">
        <f t="shared" si="0"/>
        <v>18774598.699999999</v>
      </c>
      <c r="L12" s="77">
        <v>2.8499387999999999E-4</v>
      </c>
      <c r="M12" s="143">
        <v>5350.64</v>
      </c>
      <c r="N12" s="43" t="s">
        <v>21</v>
      </c>
      <c r="O12" s="44" t="s">
        <v>21</v>
      </c>
      <c r="P12" s="10">
        <v>1954</v>
      </c>
      <c r="Q12" s="44" t="s">
        <v>24</v>
      </c>
      <c r="R12" s="11" t="s">
        <v>127</v>
      </c>
    </row>
    <row r="13" spans="1:18" ht="15.95" customHeight="1" thickBot="1">
      <c r="A13" s="14">
        <v>7</v>
      </c>
      <c r="B13" s="83">
        <v>44136</v>
      </c>
      <c r="C13" s="84">
        <v>44500</v>
      </c>
      <c r="D13" s="37" t="s">
        <v>18</v>
      </c>
      <c r="E13" s="39" t="s">
        <v>27</v>
      </c>
      <c r="F13" s="51" t="s">
        <v>126</v>
      </c>
      <c r="G13" s="31">
        <v>54</v>
      </c>
      <c r="H13" s="20" t="s">
        <v>23</v>
      </c>
      <c r="I13" s="8">
        <v>13.6</v>
      </c>
      <c r="J13" s="9"/>
      <c r="K13" s="110">
        <f t="shared" si="0"/>
        <v>656893.6</v>
      </c>
      <c r="L13" s="77">
        <v>2.8499387999999999E-4</v>
      </c>
      <c r="M13" s="5">
        <f>ROUND(K13*L13,2)</f>
        <v>187.21</v>
      </c>
      <c r="N13" s="43" t="s">
        <v>21</v>
      </c>
      <c r="O13" s="44" t="s">
        <v>21</v>
      </c>
      <c r="P13" s="10">
        <v>1961</v>
      </c>
      <c r="Q13" s="44" t="s">
        <v>22</v>
      </c>
      <c r="R13" s="11" t="s">
        <v>128</v>
      </c>
    </row>
    <row r="14" spans="1:18" ht="15.95" customHeight="1" thickBot="1">
      <c r="A14" s="14">
        <v>8</v>
      </c>
      <c r="B14" s="83">
        <v>44136</v>
      </c>
      <c r="C14" s="84">
        <v>44500</v>
      </c>
      <c r="D14" s="37" t="s">
        <v>18</v>
      </c>
      <c r="E14" s="39" t="s">
        <v>19</v>
      </c>
      <c r="F14" s="51" t="s">
        <v>129</v>
      </c>
      <c r="G14" s="31" t="s">
        <v>130</v>
      </c>
      <c r="H14" s="20" t="s">
        <v>23</v>
      </c>
      <c r="I14" s="8">
        <v>27.6</v>
      </c>
      <c r="J14" s="9"/>
      <c r="K14" s="110">
        <f t="shared" si="0"/>
        <v>1333107.6000000001</v>
      </c>
      <c r="L14" s="77">
        <v>2.8499387999999999E-4</v>
      </c>
      <c r="M14" s="143">
        <v>379.92</v>
      </c>
      <c r="N14" s="42" t="s">
        <v>21</v>
      </c>
      <c r="O14" s="21" t="s">
        <v>21</v>
      </c>
      <c r="P14" s="10">
        <v>1986</v>
      </c>
      <c r="Q14" s="21" t="s">
        <v>28</v>
      </c>
      <c r="R14" s="11" t="s">
        <v>131</v>
      </c>
    </row>
    <row r="15" spans="1:18" ht="15.95" customHeight="1" thickBot="1">
      <c r="A15" s="14">
        <v>9</v>
      </c>
      <c r="B15" s="83">
        <v>44136</v>
      </c>
      <c r="C15" s="84">
        <v>44500</v>
      </c>
      <c r="D15" s="37" t="s">
        <v>18</v>
      </c>
      <c r="E15" s="39" t="s">
        <v>19</v>
      </c>
      <c r="F15" s="51" t="s">
        <v>129</v>
      </c>
      <c r="G15" s="53" t="s">
        <v>130</v>
      </c>
      <c r="H15" s="20" t="s">
        <v>23</v>
      </c>
      <c r="I15" s="8">
        <v>28.3</v>
      </c>
      <c r="J15" s="9"/>
      <c r="K15" s="110">
        <f t="shared" si="0"/>
        <v>1366918.3</v>
      </c>
      <c r="L15" s="77">
        <v>2.8499387999999999E-4</v>
      </c>
      <c r="M15" s="5">
        <f>ROUND(K15*L15,2)</f>
        <v>389.56</v>
      </c>
      <c r="N15" s="43" t="s">
        <v>21</v>
      </c>
      <c r="O15" s="44" t="s">
        <v>21</v>
      </c>
      <c r="P15" s="10">
        <v>1986</v>
      </c>
      <c r="Q15" s="21" t="s">
        <v>28</v>
      </c>
      <c r="R15" s="11" t="s">
        <v>21</v>
      </c>
    </row>
    <row r="16" spans="1:18" ht="15.95" customHeight="1" thickBot="1">
      <c r="A16" s="14">
        <v>10</v>
      </c>
      <c r="B16" s="83">
        <v>44136</v>
      </c>
      <c r="C16" s="84">
        <v>44500</v>
      </c>
      <c r="D16" s="56" t="s">
        <v>18</v>
      </c>
      <c r="E16" s="39" t="s">
        <v>19</v>
      </c>
      <c r="F16" s="51" t="s">
        <v>129</v>
      </c>
      <c r="G16" s="116">
        <v>18</v>
      </c>
      <c r="H16" s="122" t="s">
        <v>23</v>
      </c>
      <c r="I16" s="8">
        <v>307.60000000000002</v>
      </c>
      <c r="J16" s="64"/>
      <c r="K16" s="110">
        <f t="shared" si="0"/>
        <v>14857387.6</v>
      </c>
      <c r="L16" s="77">
        <v>2.8499387999999999E-4</v>
      </c>
      <c r="M16" s="5">
        <f t="shared" ref="M16:M17" si="2">ROUND(K16*L16,2)</f>
        <v>4234.26</v>
      </c>
      <c r="N16" s="135" t="s">
        <v>25</v>
      </c>
      <c r="O16" s="87" t="s">
        <v>25</v>
      </c>
      <c r="P16" s="10">
        <v>1985</v>
      </c>
      <c r="Q16" s="21" t="s">
        <v>28</v>
      </c>
      <c r="R16" s="88" t="s">
        <v>132</v>
      </c>
    </row>
    <row r="17" spans="1:18" ht="26.25" customHeight="1" thickBot="1">
      <c r="A17" s="14">
        <v>11</v>
      </c>
      <c r="B17" s="83">
        <v>44136</v>
      </c>
      <c r="C17" s="84">
        <v>44500</v>
      </c>
      <c r="D17" s="37" t="s">
        <v>18</v>
      </c>
      <c r="E17" s="39" t="s">
        <v>29</v>
      </c>
      <c r="F17" s="51" t="s">
        <v>133</v>
      </c>
      <c r="G17" s="31">
        <v>4</v>
      </c>
      <c r="H17" s="20" t="s">
        <v>20</v>
      </c>
      <c r="I17" s="8">
        <v>266.39999999999998</v>
      </c>
      <c r="J17" s="9"/>
      <c r="K17" s="110">
        <f t="shared" si="0"/>
        <v>12867386.4</v>
      </c>
      <c r="L17" s="77">
        <v>2.8499387999999999E-4</v>
      </c>
      <c r="M17" s="5">
        <f t="shared" si="2"/>
        <v>3667.13</v>
      </c>
      <c r="N17" s="136" t="s">
        <v>21</v>
      </c>
      <c r="O17" s="89" t="s">
        <v>21</v>
      </c>
      <c r="P17" s="10">
        <v>1959</v>
      </c>
      <c r="Q17" s="44" t="s">
        <v>50</v>
      </c>
      <c r="R17" s="11" t="s">
        <v>21</v>
      </c>
    </row>
    <row r="18" spans="1:18" ht="15.95" customHeight="1" thickBot="1">
      <c r="A18" s="14">
        <v>12</v>
      </c>
      <c r="B18" s="83">
        <v>44136</v>
      </c>
      <c r="C18" s="84">
        <v>44500</v>
      </c>
      <c r="D18" s="56" t="s">
        <v>18</v>
      </c>
      <c r="E18" s="39" t="s">
        <v>29</v>
      </c>
      <c r="F18" s="51" t="s">
        <v>133</v>
      </c>
      <c r="G18" s="116">
        <v>3</v>
      </c>
      <c r="H18" s="122" t="s">
        <v>20</v>
      </c>
      <c r="I18" s="128">
        <v>16.600000000000001</v>
      </c>
      <c r="J18" s="64"/>
      <c r="K18" s="110">
        <f t="shared" si="0"/>
        <v>801796.6</v>
      </c>
      <c r="L18" s="77">
        <v>2.8499387999999999E-4</v>
      </c>
      <c r="M18" s="143">
        <v>228.5</v>
      </c>
      <c r="N18" s="135" t="s">
        <v>21</v>
      </c>
      <c r="O18" s="87" t="s">
        <v>21</v>
      </c>
      <c r="P18" s="10">
        <v>1959</v>
      </c>
      <c r="Q18" s="21" t="s">
        <v>22</v>
      </c>
      <c r="R18" s="88" t="s">
        <v>134</v>
      </c>
    </row>
    <row r="19" spans="1:18" ht="15.95" customHeight="1" thickBot="1">
      <c r="A19" s="14">
        <v>13</v>
      </c>
      <c r="B19" s="83">
        <v>44136</v>
      </c>
      <c r="C19" s="84">
        <v>44500</v>
      </c>
      <c r="D19" s="37" t="s">
        <v>18</v>
      </c>
      <c r="E19" s="39" t="s">
        <v>30</v>
      </c>
      <c r="F19" s="51" t="s">
        <v>31</v>
      </c>
      <c r="G19" s="31">
        <v>11</v>
      </c>
      <c r="H19" s="20" t="s">
        <v>23</v>
      </c>
      <c r="I19" s="8">
        <v>545.5</v>
      </c>
      <c r="J19" s="9"/>
      <c r="K19" s="110">
        <f t="shared" si="0"/>
        <v>26348195.5</v>
      </c>
      <c r="L19" s="77">
        <v>2.8499387999999999E-4</v>
      </c>
      <c r="M19" s="5">
        <f>ROUND(K19*L19,2)</f>
        <v>7509.07</v>
      </c>
      <c r="N19" s="42" t="s">
        <v>21</v>
      </c>
      <c r="O19" s="21" t="s">
        <v>21</v>
      </c>
      <c r="P19" s="10">
        <v>1953</v>
      </c>
      <c r="Q19" s="21" t="s">
        <v>22</v>
      </c>
      <c r="R19" s="11" t="s">
        <v>21</v>
      </c>
    </row>
    <row r="20" spans="1:18" ht="15.95" customHeight="1" thickBot="1">
      <c r="A20" s="14">
        <v>14</v>
      </c>
      <c r="B20" s="83">
        <v>44136</v>
      </c>
      <c r="C20" s="84">
        <v>44500</v>
      </c>
      <c r="D20" s="37" t="s">
        <v>18</v>
      </c>
      <c r="E20" s="39" t="s">
        <v>30</v>
      </c>
      <c r="F20" s="51" t="s">
        <v>31</v>
      </c>
      <c r="G20" s="50">
        <v>2</v>
      </c>
      <c r="H20" s="20" t="s">
        <v>23</v>
      </c>
      <c r="I20" s="8">
        <v>25.7</v>
      </c>
      <c r="J20" s="9"/>
      <c r="K20" s="110">
        <f t="shared" si="0"/>
        <v>1241335.7</v>
      </c>
      <c r="L20" s="77">
        <v>2.8499387999999999E-4</v>
      </c>
      <c r="M20" s="5">
        <f t="shared" ref="M20:M83" si="3">ROUND(K20*L20,2)</f>
        <v>353.77</v>
      </c>
      <c r="N20" s="136" t="s">
        <v>25</v>
      </c>
      <c r="O20" s="89" t="s">
        <v>25</v>
      </c>
      <c r="P20" s="10">
        <v>1936</v>
      </c>
      <c r="Q20" s="89" t="s">
        <v>22</v>
      </c>
      <c r="R20" s="11" t="s">
        <v>33</v>
      </c>
    </row>
    <row r="21" spans="1:18" ht="26.25" customHeight="1" thickBot="1">
      <c r="A21" s="14">
        <v>15</v>
      </c>
      <c r="B21" s="83">
        <v>44136</v>
      </c>
      <c r="C21" s="84">
        <v>44500</v>
      </c>
      <c r="D21" s="37" t="s">
        <v>18</v>
      </c>
      <c r="E21" s="39" t="s">
        <v>32</v>
      </c>
      <c r="F21" s="51" t="s">
        <v>135</v>
      </c>
      <c r="G21" s="31">
        <v>44</v>
      </c>
      <c r="H21" s="20" t="s">
        <v>20</v>
      </c>
      <c r="I21" s="8">
        <v>93.7</v>
      </c>
      <c r="J21" s="9"/>
      <c r="K21" s="110">
        <f t="shared" si="0"/>
        <v>4525803.7</v>
      </c>
      <c r="L21" s="77">
        <v>2.8499387999999999E-4</v>
      </c>
      <c r="M21" s="5">
        <f t="shared" si="3"/>
        <v>1289.83</v>
      </c>
      <c r="N21" s="136" t="s">
        <v>21</v>
      </c>
      <c r="O21" s="89" t="s">
        <v>21</v>
      </c>
      <c r="P21" s="10">
        <v>1974</v>
      </c>
      <c r="Q21" s="21" t="s">
        <v>136</v>
      </c>
      <c r="R21" s="11" t="s">
        <v>116</v>
      </c>
    </row>
    <row r="22" spans="1:18" ht="15.95" customHeight="1" thickBot="1">
      <c r="A22" s="14">
        <v>16</v>
      </c>
      <c r="B22" s="83">
        <v>44136</v>
      </c>
      <c r="C22" s="84">
        <v>44500</v>
      </c>
      <c r="D22" s="56" t="s">
        <v>18</v>
      </c>
      <c r="E22" s="57" t="s">
        <v>32</v>
      </c>
      <c r="F22" s="58" t="s">
        <v>135</v>
      </c>
      <c r="G22" s="63">
        <v>48</v>
      </c>
      <c r="H22" s="59" t="s">
        <v>23</v>
      </c>
      <c r="I22" s="60">
        <v>82.1</v>
      </c>
      <c r="J22" s="64"/>
      <c r="K22" s="110">
        <f t="shared" si="0"/>
        <v>3965512.1</v>
      </c>
      <c r="L22" s="77">
        <v>2.8499387999999999E-4</v>
      </c>
      <c r="M22" s="5">
        <f t="shared" si="3"/>
        <v>1130.1500000000001</v>
      </c>
      <c r="N22" s="73" t="s">
        <v>21</v>
      </c>
      <c r="O22" s="52" t="s">
        <v>21</v>
      </c>
      <c r="P22" s="10">
        <v>1961</v>
      </c>
      <c r="Q22" s="44" t="s">
        <v>28</v>
      </c>
      <c r="R22" s="90" t="s">
        <v>123</v>
      </c>
    </row>
    <row r="23" spans="1:18" ht="15.95" customHeight="1" thickBot="1">
      <c r="A23" s="14">
        <v>17</v>
      </c>
      <c r="B23" s="83">
        <v>44136</v>
      </c>
      <c r="C23" s="84">
        <v>44500</v>
      </c>
      <c r="D23" s="37" t="s">
        <v>18</v>
      </c>
      <c r="E23" s="39" t="s">
        <v>30</v>
      </c>
      <c r="F23" s="51" t="s">
        <v>137</v>
      </c>
      <c r="G23" s="31">
        <v>16</v>
      </c>
      <c r="H23" s="20" t="s">
        <v>26</v>
      </c>
      <c r="I23" s="8">
        <v>719.9</v>
      </c>
      <c r="J23" s="9" t="s">
        <v>138</v>
      </c>
      <c r="K23" s="110">
        <f t="shared" si="0"/>
        <v>34771889.899999999</v>
      </c>
      <c r="L23" s="77">
        <v>2.8499387999999999E-4</v>
      </c>
      <c r="M23" s="5">
        <f t="shared" si="3"/>
        <v>9909.7800000000007</v>
      </c>
      <c r="N23" s="42" t="s">
        <v>21</v>
      </c>
      <c r="O23" s="21" t="s">
        <v>21</v>
      </c>
      <c r="P23" s="10">
        <v>1960</v>
      </c>
      <c r="Q23" s="21" t="s">
        <v>22</v>
      </c>
      <c r="R23" s="11" t="s">
        <v>139</v>
      </c>
    </row>
    <row r="24" spans="1:18" ht="15.95" customHeight="1" thickBot="1">
      <c r="A24" s="14">
        <v>18</v>
      </c>
      <c r="B24" s="83">
        <v>44136</v>
      </c>
      <c r="C24" s="84">
        <v>44500</v>
      </c>
      <c r="D24" s="37" t="s">
        <v>18</v>
      </c>
      <c r="E24" s="39" t="s">
        <v>34</v>
      </c>
      <c r="F24" s="51" t="s">
        <v>140</v>
      </c>
      <c r="G24" s="31">
        <v>56</v>
      </c>
      <c r="H24" s="20" t="s">
        <v>20</v>
      </c>
      <c r="I24" s="8">
        <v>711.9</v>
      </c>
      <c r="J24" s="9"/>
      <c r="K24" s="110">
        <f t="shared" si="0"/>
        <v>34385481.899999999</v>
      </c>
      <c r="L24" s="77">
        <v>2.8499387999999999E-4</v>
      </c>
      <c r="M24" s="5">
        <f t="shared" si="3"/>
        <v>9799.65</v>
      </c>
      <c r="N24" s="42" t="s">
        <v>21</v>
      </c>
      <c r="O24" s="21" t="s">
        <v>21</v>
      </c>
      <c r="P24" s="10">
        <v>1971</v>
      </c>
      <c r="Q24" s="21" t="s">
        <v>22</v>
      </c>
      <c r="R24" s="11" t="s">
        <v>21</v>
      </c>
    </row>
    <row r="25" spans="1:18" ht="15.95" customHeight="1" thickBot="1">
      <c r="A25" s="14">
        <v>19</v>
      </c>
      <c r="B25" s="83">
        <v>44136</v>
      </c>
      <c r="C25" s="84">
        <v>44500</v>
      </c>
      <c r="D25" s="37" t="s">
        <v>18</v>
      </c>
      <c r="E25" s="39" t="s">
        <v>34</v>
      </c>
      <c r="F25" s="51" t="s">
        <v>140</v>
      </c>
      <c r="G25" s="50">
        <v>51</v>
      </c>
      <c r="H25" s="20" t="s">
        <v>23</v>
      </c>
      <c r="I25" s="8">
        <v>109.5</v>
      </c>
      <c r="J25" s="9"/>
      <c r="K25" s="110">
        <f t="shared" si="0"/>
        <v>5288959.5</v>
      </c>
      <c r="L25" s="77">
        <v>2.8499387999999999E-4</v>
      </c>
      <c r="M25" s="5">
        <f t="shared" si="3"/>
        <v>1507.32</v>
      </c>
      <c r="N25" s="42" t="s">
        <v>21</v>
      </c>
      <c r="O25" s="21" t="s">
        <v>21</v>
      </c>
      <c r="P25" s="10">
        <v>1966</v>
      </c>
      <c r="Q25" s="21" t="s">
        <v>22</v>
      </c>
      <c r="R25" s="11" t="s">
        <v>141</v>
      </c>
    </row>
    <row r="26" spans="1:18" ht="15.95" customHeight="1" thickBot="1">
      <c r="A26" s="14">
        <v>20</v>
      </c>
      <c r="B26" s="83">
        <v>44136</v>
      </c>
      <c r="C26" s="84">
        <v>44500</v>
      </c>
      <c r="D26" s="37" t="s">
        <v>18</v>
      </c>
      <c r="E26" s="39" t="s">
        <v>35</v>
      </c>
      <c r="F26" s="51" t="s">
        <v>142</v>
      </c>
      <c r="G26" s="50" t="s">
        <v>143</v>
      </c>
      <c r="H26" s="20" t="s">
        <v>23</v>
      </c>
      <c r="I26" s="8">
        <v>19.8</v>
      </c>
      <c r="J26" s="9"/>
      <c r="K26" s="110">
        <f t="shared" si="0"/>
        <v>956359.8</v>
      </c>
      <c r="L26" s="77">
        <v>2.8499387999999999E-4</v>
      </c>
      <c r="M26" s="5">
        <f t="shared" si="3"/>
        <v>272.56</v>
      </c>
      <c r="N26" s="43" t="s">
        <v>21</v>
      </c>
      <c r="O26" s="44" t="s">
        <v>21</v>
      </c>
      <c r="P26" s="10" t="s">
        <v>24</v>
      </c>
      <c r="Q26" s="44" t="s">
        <v>22</v>
      </c>
      <c r="R26" s="11" t="s">
        <v>123</v>
      </c>
    </row>
    <row r="27" spans="1:18" ht="15.95" customHeight="1" thickBot="1">
      <c r="A27" s="14">
        <v>21</v>
      </c>
      <c r="B27" s="83">
        <v>44136</v>
      </c>
      <c r="C27" s="84">
        <v>44500</v>
      </c>
      <c r="D27" s="37" t="s">
        <v>18</v>
      </c>
      <c r="E27" s="39" t="s">
        <v>35</v>
      </c>
      <c r="F27" s="51" t="s">
        <v>142</v>
      </c>
      <c r="G27" s="31">
        <v>50</v>
      </c>
      <c r="H27" s="20" t="s">
        <v>20</v>
      </c>
      <c r="I27" s="8">
        <v>127.7</v>
      </c>
      <c r="J27" s="9"/>
      <c r="K27" s="110">
        <f t="shared" si="0"/>
        <v>6168037.7000000002</v>
      </c>
      <c r="L27" s="77">
        <v>2.8499387999999999E-4</v>
      </c>
      <c r="M27" s="5">
        <f t="shared" si="3"/>
        <v>1757.85</v>
      </c>
      <c r="N27" s="43" t="s">
        <v>21</v>
      </c>
      <c r="O27" s="44" t="s">
        <v>21</v>
      </c>
      <c r="P27" s="10">
        <v>1967</v>
      </c>
      <c r="Q27" s="44" t="s">
        <v>22</v>
      </c>
      <c r="R27" s="11" t="s">
        <v>144</v>
      </c>
    </row>
    <row r="28" spans="1:18" ht="15.95" customHeight="1" thickBot="1">
      <c r="A28" s="14">
        <v>22</v>
      </c>
      <c r="B28" s="83">
        <v>44136</v>
      </c>
      <c r="C28" s="84">
        <v>44500</v>
      </c>
      <c r="D28" s="37" t="s">
        <v>18</v>
      </c>
      <c r="E28" s="39" t="s">
        <v>35</v>
      </c>
      <c r="F28" s="51" t="s">
        <v>142</v>
      </c>
      <c r="G28" s="53" t="s">
        <v>143</v>
      </c>
      <c r="H28" s="20" t="s">
        <v>23</v>
      </c>
      <c r="I28" s="8">
        <v>37.4</v>
      </c>
      <c r="J28" s="9"/>
      <c r="K28" s="110">
        <f t="shared" si="0"/>
        <v>1806457.4</v>
      </c>
      <c r="L28" s="77">
        <v>2.8499387999999999E-4</v>
      </c>
      <c r="M28" s="5">
        <f t="shared" si="3"/>
        <v>514.83000000000004</v>
      </c>
      <c r="N28" s="42" t="s">
        <v>21</v>
      </c>
      <c r="O28" s="21" t="s">
        <v>21</v>
      </c>
      <c r="P28" s="10" t="s">
        <v>24</v>
      </c>
      <c r="Q28" s="44" t="s">
        <v>22</v>
      </c>
      <c r="R28" s="11" t="s">
        <v>21</v>
      </c>
    </row>
    <row r="29" spans="1:18" ht="15.95" customHeight="1" thickBot="1">
      <c r="A29" s="14">
        <v>23</v>
      </c>
      <c r="B29" s="83">
        <v>44136</v>
      </c>
      <c r="C29" s="84">
        <v>44500</v>
      </c>
      <c r="D29" s="37" t="s">
        <v>18</v>
      </c>
      <c r="E29" s="39" t="s">
        <v>29</v>
      </c>
      <c r="F29" s="51" t="s">
        <v>36</v>
      </c>
      <c r="G29" s="53" t="s">
        <v>145</v>
      </c>
      <c r="H29" s="20" t="s">
        <v>20</v>
      </c>
      <c r="I29" s="8">
        <v>155.5</v>
      </c>
      <c r="J29" s="9"/>
      <c r="K29" s="110">
        <f t="shared" si="0"/>
        <v>7510805.5</v>
      </c>
      <c r="L29" s="77">
        <v>2.8499387999999999E-4</v>
      </c>
      <c r="M29" s="5">
        <f t="shared" si="3"/>
        <v>2140.5300000000002</v>
      </c>
      <c r="N29" s="42" t="s">
        <v>21</v>
      </c>
      <c r="O29" s="21" t="s">
        <v>21</v>
      </c>
      <c r="P29" s="10">
        <v>1959</v>
      </c>
      <c r="Q29" s="21" t="s">
        <v>22</v>
      </c>
      <c r="R29" s="11" t="s">
        <v>21</v>
      </c>
    </row>
    <row r="30" spans="1:18" ht="15.95" customHeight="1" thickBot="1">
      <c r="A30" s="14">
        <v>24</v>
      </c>
      <c r="B30" s="83">
        <v>44136</v>
      </c>
      <c r="C30" s="84">
        <v>44500</v>
      </c>
      <c r="D30" s="37" t="s">
        <v>18</v>
      </c>
      <c r="E30" s="39" t="s">
        <v>29</v>
      </c>
      <c r="F30" s="51" t="s">
        <v>36</v>
      </c>
      <c r="G30" s="50">
        <v>26</v>
      </c>
      <c r="H30" s="20" t="s">
        <v>20</v>
      </c>
      <c r="I30" s="8">
        <v>137.19999999999999</v>
      </c>
      <c r="J30" s="9"/>
      <c r="K30" s="110">
        <f t="shared" si="0"/>
        <v>6626897.2000000002</v>
      </c>
      <c r="L30" s="77">
        <v>2.8499387999999999E-4</v>
      </c>
      <c r="M30" s="5">
        <f t="shared" si="3"/>
        <v>1888.63</v>
      </c>
      <c r="N30" s="42" t="s">
        <v>25</v>
      </c>
      <c r="O30" s="21" t="s">
        <v>25</v>
      </c>
      <c r="P30" s="10">
        <v>1959</v>
      </c>
      <c r="Q30" s="21" t="s">
        <v>22</v>
      </c>
      <c r="R30" s="11" t="s">
        <v>146</v>
      </c>
    </row>
    <row r="31" spans="1:18" ht="15.95" customHeight="1" thickBot="1">
      <c r="A31" s="14">
        <v>25</v>
      </c>
      <c r="B31" s="83">
        <v>44136</v>
      </c>
      <c r="C31" s="84">
        <v>44500</v>
      </c>
      <c r="D31" s="37" t="s">
        <v>18</v>
      </c>
      <c r="E31" s="39" t="s">
        <v>29</v>
      </c>
      <c r="F31" s="51" t="s">
        <v>36</v>
      </c>
      <c r="G31" s="71">
        <v>8</v>
      </c>
      <c r="H31" s="20" t="s">
        <v>23</v>
      </c>
      <c r="I31" s="72">
        <v>74</v>
      </c>
      <c r="J31" s="9"/>
      <c r="K31" s="110">
        <f t="shared" si="0"/>
        <v>3574274</v>
      </c>
      <c r="L31" s="77">
        <v>2.8499387999999999E-4</v>
      </c>
      <c r="M31" s="5">
        <f t="shared" si="3"/>
        <v>1018.65</v>
      </c>
      <c r="N31" s="42" t="s">
        <v>25</v>
      </c>
      <c r="O31" s="21" t="s">
        <v>25</v>
      </c>
      <c r="P31" s="10">
        <v>1962</v>
      </c>
      <c r="Q31" s="21" t="s">
        <v>22</v>
      </c>
      <c r="R31" s="11" t="s">
        <v>147</v>
      </c>
    </row>
    <row r="32" spans="1:18" ht="15.95" customHeight="1" thickBot="1">
      <c r="A32" s="14">
        <v>26</v>
      </c>
      <c r="B32" s="83">
        <v>44136</v>
      </c>
      <c r="C32" s="84">
        <v>44500</v>
      </c>
      <c r="D32" s="37" t="s">
        <v>18</v>
      </c>
      <c r="E32" s="39" t="s">
        <v>29</v>
      </c>
      <c r="F32" s="51" t="s">
        <v>36</v>
      </c>
      <c r="G32" s="50">
        <v>52</v>
      </c>
      <c r="H32" s="20" t="s">
        <v>20</v>
      </c>
      <c r="I32" s="72">
        <v>134</v>
      </c>
      <c r="J32" s="9"/>
      <c r="K32" s="110">
        <f t="shared" si="0"/>
        <v>6472334</v>
      </c>
      <c r="L32" s="77">
        <v>2.8499387999999999E-4</v>
      </c>
      <c r="M32" s="5">
        <f t="shared" si="3"/>
        <v>1844.58</v>
      </c>
      <c r="N32" s="42" t="s">
        <v>21</v>
      </c>
      <c r="O32" s="21" t="s">
        <v>21</v>
      </c>
      <c r="P32" s="10">
        <v>1959</v>
      </c>
      <c r="Q32" s="21" t="s">
        <v>22</v>
      </c>
      <c r="R32" s="11" t="s">
        <v>148</v>
      </c>
    </row>
    <row r="33" spans="1:18" ht="15.95" customHeight="1" thickBot="1">
      <c r="A33" s="14">
        <v>27</v>
      </c>
      <c r="B33" s="83">
        <v>44136</v>
      </c>
      <c r="C33" s="84">
        <v>44500</v>
      </c>
      <c r="D33" s="56" t="s">
        <v>18</v>
      </c>
      <c r="E33" s="57" t="s">
        <v>29</v>
      </c>
      <c r="F33" s="58" t="s">
        <v>36</v>
      </c>
      <c r="G33" s="58">
        <v>107</v>
      </c>
      <c r="H33" s="59" t="s">
        <v>23</v>
      </c>
      <c r="I33" s="60">
        <v>278.10000000000002</v>
      </c>
      <c r="J33" s="64"/>
      <c r="K33" s="110">
        <f t="shared" si="0"/>
        <v>13432508.1</v>
      </c>
      <c r="L33" s="77">
        <v>2.8499387999999999E-4</v>
      </c>
      <c r="M33" s="5">
        <f t="shared" si="3"/>
        <v>3828.18</v>
      </c>
      <c r="N33" s="85" t="s">
        <v>21</v>
      </c>
      <c r="O33" s="91" t="s">
        <v>21</v>
      </c>
      <c r="P33" s="66">
        <v>1982</v>
      </c>
      <c r="Q33" s="91" t="s">
        <v>24</v>
      </c>
      <c r="R33" s="90" t="s">
        <v>149</v>
      </c>
    </row>
    <row r="34" spans="1:18" ht="15.95" customHeight="1" thickBot="1">
      <c r="A34" s="14">
        <v>28</v>
      </c>
      <c r="B34" s="83">
        <v>44136</v>
      </c>
      <c r="C34" s="84">
        <v>44500</v>
      </c>
      <c r="D34" s="37" t="s">
        <v>18</v>
      </c>
      <c r="E34" s="39" t="s">
        <v>32</v>
      </c>
      <c r="F34" s="51" t="s">
        <v>150</v>
      </c>
      <c r="G34" s="50">
        <v>1</v>
      </c>
      <c r="H34" s="20" t="s">
        <v>23</v>
      </c>
      <c r="I34" s="8">
        <v>213.3</v>
      </c>
      <c r="J34" s="9"/>
      <c r="K34" s="110">
        <f t="shared" si="0"/>
        <v>10302603.300000001</v>
      </c>
      <c r="L34" s="77">
        <v>2.8499387999999999E-4</v>
      </c>
      <c r="M34" s="5">
        <f t="shared" si="3"/>
        <v>2936.18</v>
      </c>
      <c r="N34" s="42" t="s">
        <v>21</v>
      </c>
      <c r="O34" s="21" t="s">
        <v>25</v>
      </c>
      <c r="P34" s="10" t="s">
        <v>24</v>
      </c>
      <c r="Q34" s="21" t="s">
        <v>42</v>
      </c>
      <c r="R34" s="11" t="s">
        <v>116</v>
      </c>
    </row>
    <row r="35" spans="1:18" ht="15.95" customHeight="1" thickBot="1">
      <c r="A35" s="14">
        <v>29</v>
      </c>
      <c r="B35" s="83">
        <v>44136</v>
      </c>
      <c r="C35" s="84">
        <v>44500</v>
      </c>
      <c r="D35" s="37" t="s">
        <v>18</v>
      </c>
      <c r="E35" s="39" t="s">
        <v>19</v>
      </c>
      <c r="F35" s="51" t="s">
        <v>151</v>
      </c>
      <c r="G35" s="50">
        <v>1</v>
      </c>
      <c r="H35" s="20" t="s">
        <v>20</v>
      </c>
      <c r="I35" s="8">
        <v>235.4</v>
      </c>
      <c r="J35" s="9"/>
      <c r="K35" s="110">
        <f t="shared" si="0"/>
        <v>11370055.4</v>
      </c>
      <c r="L35" s="77">
        <v>2.8499387999999999E-4</v>
      </c>
      <c r="M35" s="5">
        <f t="shared" si="3"/>
        <v>3240.4</v>
      </c>
      <c r="N35" s="136" t="s">
        <v>21</v>
      </c>
      <c r="O35" s="89" t="s">
        <v>21</v>
      </c>
      <c r="P35" s="10">
        <v>1962</v>
      </c>
      <c r="Q35" s="89" t="s">
        <v>22</v>
      </c>
      <c r="R35" s="11" t="s">
        <v>152</v>
      </c>
    </row>
    <row r="36" spans="1:18" ht="15.95" customHeight="1" thickBot="1">
      <c r="A36" s="14">
        <v>30</v>
      </c>
      <c r="B36" s="83">
        <v>44136</v>
      </c>
      <c r="C36" s="84">
        <v>44500</v>
      </c>
      <c r="D36" s="37" t="s">
        <v>18</v>
      </c>
      <c r="E36" s="39" t="s">
        <v>35</v>
      </c>
      <c r="F36" s="51" t="s">
        <v>153</v>
      </c>
      <c r="G36" s="31" t="s">
        <v>154</v>
      </c>
      <c r="H36" s="20" t="s">
        <v>23</v>
      </c>
      <c r="I36" s="8">
        <v>188.2</v>
      </c>
      <c r="J36" s="9"/>
      <c r="K36" s="110">
        <f t="shared" si="0"/>
        <v>9090248.1999999993</v>
      </c>
      <c r="L36" s="77">
        <v>2.8499387999999999E-4</v>
      </c>
      <c r="M36" s="5">
        <f t="shared" si="3"/>
        <v>2590.67</v>
      </c>
      <c r="N36" s="42" t="s">
        <v>21</v>
      </c>
      <c r="O36" s="21" t="s">
        <v>21</v>
      </c>
      <c r="P36" s="10">
        <v>1989</v>
      </c>
      <c r="Q36" s="21" t="s">
        <v>22</v>
      </c>
      <c r="R36" s="11" t="s">
        <v>155</v>
      </c>
    </row>
    <row r="37" spans="1:18" ht="15.95" customHeight="1" thickBot="1">
      <c r="A37" s="14">
        <v>31</v>
      </c>
      <c r="B37" s="83">
        <v>44136</v>
      </c>
      <c r="C37" s="84">
        <v>44500</v>
      </c>
      <c r="D37" s="37" t="s">
        <v>18</v>
      </c>
      <c r="E37" s="39" t="s">
        <v>35</v>
      </c>
      <c r="F37" s="51" t="s">
        <v>153</v>
      </c>
      <c r="G37" s="71" t="s">
        <v>154</v>
      </c>
      <c r="H37" s="20" t="s">
        <v>23</v>
      </c>
      <c r="I37" s="8">
        <v>149</v>
      </c>
      <c r="J37" s="12"/>
      <c r="K37" s="110">
        <f t="shared" si="0"/>
        <v>7196849</v>
      </c>
      <c r="L37" s="77">
        <v>2.8499387999999999E-4</v>
      </c>
      <c r="M37" s="5">
        <f t="shared" si="3"/>
        <v>2051.06</v>
      </c>
      <c r="N37" s="42" t="s">
        <v>21</v>
      </c>
      <c r="O37" s="21" t="s">
        <v>21</v>
      </c>
      <c r="P37" s="10">
        <v>1989</v>
      </c>
      <c r="Q37" s="21" t="s">
        <v>22</v>
      </c>
      <c r="R37" s="11" t="s">
        <v>356</v>
      </c>
    </row>
    <row r="38" spans="1:18" ht="15.95" customHeight="1" thickBot="1">
      <c r="A38" s="14">
        <v>32</v>
      </c>
      <c r="B38" s="83">
        <v>44136</v>
      </c>
      <c r="C38" s="84">
        <v>44500</v>
      </c>
      <c r="D38" s="37" t="s">
        <v>18</v>
      </c>
      <c r="E38" s="39" t="s">
        <v>35</v>
      </c>
      <c r="F38" s="51" t="s">
        <v>153</v>
      </c>
      <c r="G38" s="50">
        <v>153</v>
      </c>
      <c r="H38" s="20" t="s">
        <v>26</v>
      </c>
      <c r="I38" s="8">
        <v>176.1</v>
      </c>
      <c r="J38" s="9" t="s">
        <v>156</v>
      </c>
      <c r="K38" s="110">
        <f t="shared" si="0"/>
        <v>8505806.0999999996</v>
      </c>
      <c r="L38" s="77">
        <v>2.8499387999999999E-4</v>
      </c>
      <c r="M38" s="5">
        <f t="shared" si="3"/>
        <v>2424.1</v>
      </c>
      <c r="N38" s="43" t="s">
        <v>21</v>
      </c>
      <c r="O38" s="44" t="s">
        <v>21</v>
      </c>
      <c r="P38" s="10">
        <v>1963</v>
      </c>
      <c r="Q38" s="44" t="s">
        <v>22</v>
      </c>
      <c r="R38" s="11" t="s">
        <v>21</v>
      </c>
    </row>
    <row r="39" spans="1:18" ht="15.95" customHeight="1" thickBot="1">
      <c r="A39" s="14">
        <v>33</v>
      </c>
      <c r="B39" s="83">
        <v>44136</v>
      </c>
      <c r="C39" s="84">
        <v>44500</v>
      </c>
      <c r="D39" s="37" t="s">
        <v>18</v>
      </c>
      <c r="E39" s="39" t="s">
        <v>38</v>
      </c>
      <c r="F39" s="51" t="s">
        <v>39</v>
      </c>
      <c r="G39" s="31">
        <v>62</v>
      </c>
      <c r="H39" s="20" t="s">
        <v>23</v>
      </c>
      <c r="I39" s="8">
        <v>321.7</v>
      </c>
      <c r="J39" s="9"/>
      <c r="K39" s="110">
        <f t="shared" si="0"/>
        <v>15538431.699999999</v>
      </c>
      <c r="L39" s="77">
        <v>2.8499387999999999E-4</v>
      </c>
      <c r="M39" s="5">
        <f t="shared" si="3"/>
        <v>4428.3599999999997</v>
      </c>
      <c r="N39" s="42" t="s">
        <v>21</v>
      </c>
      <c r="O39" s="21" t="s">
        <v>21</v>
      </c>
      <c r="P39" s="10">
        <v>1991</v>
      </c>
      <c r="Q39" s="21" t="s">
        <v>24</v>
      </c>
      <c r="R39" s="11" t="s">
        <v>157</v>
      </c>
    </row>
    <row r="40" spans="1:18" ht="15.95" customHeight="1" thickBot="1">
      <c r="A40" s="14">
        <v>34</v>
      </c>
      <c r="B40" s="83">
        <v>44136</v>
      </c>
      <c r="C40" s="84">
        <v>44500</v>
      </c>
      <c r="D40" s="37" t="s">
        <v>18</v>
      </c>
      <c r="E40" s="39" t="s">
        <v>43</v>
      </c>
      <c r="F40" s="51" t="s">
        <v>158</v>
      </c>
      <c r="G40" s="31">
        <v>2</v>
      </c>
      <c r="H40" s="20" t="s">
        <v>20</v>
      </c>
      <c r="I40" s="8">
        <v>162.5</v>
      </c>
      <c r="J40" s="9"/>
      <c r="K40" s="110">
        <f t="shared" si="0"/>
        <v>7848912.5</v>
      </c>
      <c r="L40" s="77">
        <v>2.8499387999999999E-4</v>
      </c>
      <c r="M40" s="5">
        <f t="shared" si="3"/>
        <v>2236.89</v>
      </c>
      <c r="N40" s="43" t="s">
        <v>21</v>
      </c>
      <c r="O40" s="44" t="s">
        <v>21</v>
      </c>
      <c r="P40" s="10">
        <v>1963</v>
      </c>
      <c r="Q40" s="44" t="s">
        <v>22</v>
      </c>
      <c r="R40" s="11" t="s">
        <v>21</v>
      </c>
    </row>
    <row r="41" spans="1:18" ht="15.95" customHeight="1" thickBot="1">
      <c r="A41" s="14">
        <v>35</v>
      </c>
      <c r="B41" s="83">
        <v>44136</v>
      </c>
      <c r="C41" s="84">
        <v>44500</v>
      </c>
      <c r="D41" s="37" t="s">
        <v>18</v>
      </c>
      <c r="E41" s="39" t="s">
        <v>43</v>
      </c>
      <c r="F41" s="51" t="s">
        <v>158</v>
      </c>
      <c r="G41" s="50">
        <v>2</v>
      </c>
      <c r="H41" s="20" t="s">
        <v>23</v>
      </c>
      <c r="I41" s="8">
        <v>325.89999999999998</v>
      </c>
      <c r="J41" s="9"/>
      <c r="K41" s="110">
        <f t="shared" si="0"/>
        <v>15741295.9</v>
      </c>
      <c r="L41" s="77">
        <v>2.8499387999999999E-4</v>
      </c>
      <c r="M41" s="5">
        <f t="shared" si="3"/>
        <v>4486.17</v>
      </c>
      <c r="N41" s="43" t="s">
        <v>25</v>
      </c>
      <c r="O41" s="44" t="s">
        <v>25</v>
      </c>
      <c r="P41" s="10">
        <v>1963</v>
      </c>
      <c r="Q41" s="44" t="s">
        <v>22</v>
      </c>
      <c r="R41" s="11" t="s">
        <v>159</v>
      </c>
    </row>
    <row r="42" spans="1:18" ht="15.95" customHeight="1" thickBot="1">
      <c r="A42" s="14">
        <v>36</v>
      </c>
      <c r="B42" s="83">
        <v>44136</v>
      </c>
      <c r="C42" s="84">
        <v>44500</v>
      </c>
      <c r="D42" s="37" t="s">
        <v>18</v>
      </c>
      <c r="E42" s="39" t="s">
        <v>19</v>
      </c>
      <c r="F42" s="51" t="s">
        <v>41</v>
      </c>
      <c r="G42" s="31">
        <v>15</v>
      </c>
      <c r="H42" s="20" t="s">
        <v>23</v>
      </c>
      <c r="I42" s="8">
        <v>29.6</v>
      </c>
      <c r="J42" s="9"/>
      <c r="K42" s="110">
        <f t="shared" si="0"/>
        <v>1429709.6</v>
      </c>
      <c r="L42" s="77">
        <v>2.8499387999999999E-4</v>
      </c>
      <c r="M42" s="5">
        <f t="shared" si="3"/>
        <v>407.46</v>
      </c>
      <c r="N42" s="43" t="s">
        <v>21</v>
      </c>
      <c r="O42" s="44" t="s">
        <v>21</v>
      </c>
      <c r="P42" s="10">
        <v>1964</v>
      </c>
      <c r="Q42" s="44" t="s">
        <v>22</v>
      </c>
      <c r="R42" s="11" t="s">
        <v>160</v>
      </c>
    </row>
    <row r="43" spans="1:18" ht="15.95" customHeight="1" thickBot="1">
      <c r="A43" s="14">
        <v>37</v>
      </c>
      <c r="B43" s="83">
        <v>44136</v>
      </c>
      <c r="C43" s="84">
        <v>44500</v>
      </c>
      <c r="D43" s="92" t="s">
        <v>18</v>
      </c>
      <c r="E43" s="93" t="s">
        <v>19</v>
      </c>
      <c r="F43" s="113" t="s">
        <v>41</v>
      </c>
      <c r="G43" s="118" t="s">
        <v>161</v>
      </c>
      <c r="H43" s="123" t="s">
        <v>23</v>
      </c>
      <c r="I43" s="60">
        <v>60.1</v>
      </c>
      <c r="J43" s="64"/>
      <c r="K43" s="110">
        <f t="shared" si="0"/>
        <v>2902890.1</v>
      </c>
      <c r="L43" s="77">
        <v>2.8499387999999999E-4</v>
      </c>
      <c r="M43" s="5">
        <f t="shared" si="3"/>
        <v>827.31</v>
      </c>
      <c r="N43" s="137" t="s">
        <v>21</v>
      </c>
      <c r="O43" s="94" t="s">
        <v>21</v>
      </c>
      <c r="P43" s="10">
        <v>1974</v>
      </c>
      <c r="Q43" s="21" t="s">
        <v>22</v>
      </c>
      <c r="R43" s="95" t="s">
        <v>98</v>
      </c>
    </row>
    <row r="44" spans="1:18" ht="15.95" customHeight="1" thickBot="1">
      <c r="A44" s="14">
        <v>38</v>
      </c>
      <c r="B44" s="83">
        <v>44136</v>
      </c>
      <c r="C44" s="84">
        <v>44500</v>
      </c>
      <c r="D44" s="76" t="s">
        <v>18</v>
      </c>
      <c r="E44" s="38" t="s">
        <v>19</v>
      </c>
      <c r="F44" s="31" t="s">
        <v>41</v>
      </c>
      <c r="G44" s="50">
        <v>12</v>
      </c>
      <c r="H44" s="20" t="s">
        <v>20</v>
      </c>
      <c r="I44" s="67">
        <v>138.6</v>
      </c>
      <c r="J44" s="9"/>
      <c r="K44" s="110">
        <f t="shared" si="0"/>
        <v>6694518.5999999996</v>
      </c>
      <c r="L44" s="77">
        <v>2.8499387999999999E-4</v>
      </c>
      <c r="M44" s="5">
        <f t="shared" si="3"/>
        <v>1907.9</v>
      </c>
      <c r="N44" s="74" t="s">
        <v>21</v>
      </c>
      <c r="O44" s="55" t="s">
        <v>21</v>
      </c>
      <c r="P44" s="10">
        <v>1961</v>
      </c>
      <c r="Q44" s="21" t="s">
        <v>22</v>
      </c>
      <c r="R44" s="96" t="s">
        <v>162</v>
      </c>
    </row>
    <row r="45" spans="1:18" ht="15.95" customHeight="1" thickBot="1">
      <c r="A45" s="14">
        <v>39</v>
      </c>
      <c r="B45" s="83">
        <v>44136</v>
      </c>
      <c r="C45" s="84">
        <v>44500</v>
      </c>
      <c r="D45" s="37" t="s">
        <v>18</v>
      </c>
      <c r="E45" s="39" t="s">
        <v>27</v>
      </c>
      <c r="F45" s="51" t="s">
        <v>90</v>
      </c>
      <c r="G45" s="31">
        <v>10</v>
      </c>
      <c r="H45" s="20" t="s">
        <v>23</v>
      </c>
      <c r="I45" s="8">
        <v>78</v>
      </c>
      <c r="J45" s="9"/>
      <c r="K45" s="110">
        <f t="shared" si="0"/>
        <v>3767478</v>
      </c>
      <c r="L45" s="77">
        <v>2.8499387999999999E-4</v>
      </c>
      <c r="M45" s="5">
        <f t="shared" si="3"/>
        <v>1073.71</v>
      </c>
      <c r="N45" s="42" t="s">
        <v>25</v>
      </c>
      <c r="O45" s="21" t="s">
        <v>25</v>
      </c>
      <c r="P45" s="10">
        <v>1962</v>
      </c>
      <c r="Q45" s="21" t="s">
        <v>22</v>
      </c>
      <c r="R45" s="11" t="s">
        <v>163</v>
      </c>
    </row>
    <row r="46" spans="1:18" ht="15.95" customHeight="1" thickBot="1">
      <c r="A46" s="14">
        <v>40</v>
      </c>
      <c r="B46" s="83">
        <v>44136</v>
      </c>
      <c r="C46" s="84">
        <v>44500</v>
      </c>
      <c r="D46" s="37" t="s">
        <v>18</v>
      </c>
      <c r="E46" s="39" t="s">
        <v>27</v>
      </c>
      <c r="F46" s="51" t="s">
        <v>90</v>
      </c>
      <c r="G46" s="50">
        <v>10</v>
      </c>
      <c r="H46" s="20" t="s">
        <v>23</v>
      </c>
      <c r="I46" s="8">
        <v>14.9</v>
      </c>
      <c r="J46" s="9"/>
      <c r="K46" s="110">
        <f t="shared" si="0"/>
        <v>719684.9</v>
      </c>
      <c r="L46" s="77">
        <v>2.8499387999999999E-4</v>
      </c>
      <c r="M46" s="5">
        <f t="shared" si="3"/>
        <v>205.11</v>
      </c>
      <c r="N46" s="43" t="s">
        <v>21</v>
      </c>
      <c r="O46" s="44" t="s">
        <v>21</v>
      </c>
      <c r="P46" s="10">
        <v>1962</v>
      </c>
      <c r="Q46" s="21" t="s">
        <v>22</v>
      </c>
      <c r="R46" s="11" t="s">
        <v>21</v>
      </c>
    </row>
    <row r="47" spans="1:18" ht="15.95" customHeight="1" thickBot="1">
      <c r="A47" s="14">
        <v>41</v>
      </c>
      <c r="B47" s="83">
        <v>44136</v>
      </c>
      <c r="C47" s="84">
        <v>44500</v>
      </c>
      <c r="D47" s="37" t="s">
        <v>18</v>
      </c>
      <c r="E47" s="39" t="s">
        <v>43</v>
      </c>
      <c r="F47" s="51" t="s">
        <v>44</v>
      </c>
      <c r="G47" s="31">
        <v>7</v>
      </c>
      <c r="H47" s="20" t="s">
        <v>20</v>
      </c>
      <c r="I47" s="8">
        <v>93.9</v>
      </c>
      <c r="J47" s="9"/>
      <c r="K47" s="110">
        <f t="shared" si="0"/>
        <v>4535463.9000000004</v>
      </c>
      <c r="L47" s="77">
        <v>2.8499387999999999E-4</v>
      </c>
      <c r="M47" s="5">
        <f t="shared" si="3"/>
        <v>1292.58</v>
      </c>
      <c r="N47" s="43" t="s">
        <v>21</v>
      </c>
      <c r="O47" s="44" t="s">
        <v>21</v>
      </c>
      <c r="P47" s="10">
        <v>1966</v>
      </c>
      <c r="Q47" s="21" t="s">
        <v>22</v>
      </c>
      <c r="R47" s="11" t="s">
        <v>21</v>
      </c>
    </row>
    <row r="48" spans="1:18" ht="15.95" customHeight="1" thickBot="1">
      <c r="A48" s="14">
        <v>42</v>
      </c>
      <c r="B48" s="83">
        <v>44136</v>
      </c>
      <c r="C48" s="84">
        <v>44500</v>
      </c>
      <c r="D48" s="37" t="s">
        <v>18</v>
      </c>
      <c r="E48" s="39" t="s">
        <v>43</v>
      </c>
      <c r="F48" s="51" t="s">
        <v>45</v>
      </c>
      <c r="G48" s="50">
        <v>3</v>
      </c>
      <c r="H48" s="20" t="s">
        <v>23</v>
      </c>
      <c r="I48" s="8">
        <v>42.4</v>
      </c>
      <c r="J48" s="9"/>
      <c r="K48" s="110">
        <f t="shared" si="0"/>
        <v>2047962.4</v>
      </c>
      <c r="L48" s="77">
        <v>2.8499387999999999E-4</v>
      </c>
      <c r="M48" s="5">
        <f t="shared" si="3"/>
        <v>583.66</v>
      </c>
      <c r="N48" s="43" t="s">
        <v>21</v>
      </c>
      <c r="O48" s="44" t="s">
        <v>21</v>
      </c>
      <c r="P48" s="10">
        <v>1985</v>
      </c>
      <c r="Q48" s="44" t="s">
        <v>22</v>
      </c>
      <c r="R48" s="11" t="s">
        <v>123</v>
      </c>
    </row>
    <row r="49" spans="1:18" ht="15.95" customHeight="1" thickBot="1">
      <c r="A49" s="14">
        <v>43</v>
      </c>
      <c r="B49" s="83">
        <v>44136</v>
      </c>
      <c r="C49" s="84">
        <v>44500</v>
      </c>
      <c r="D49" s="37" t="s">
        <v>18</v>
      </c>
      <c r="E49" s="39" t="s">
        <v>43</v>
      </c>
      <c r="F49" s="51" t="s">
        <v>45</v>
      </c>
      <c r="G49" s="31">
        <v>2</v>
      </c>
      <c r="H49" s="20" t="s">
        <v>23</v>
      </c>
      <c r="I49" s="8">
        <v>279.2</v>
      </c>
      <c r="J49" s="9"/>
      <c r="K49" s="110">
        <f t="shared" si="0"/>
        <v>13485639.199999999</v>
      </c>
      <c r="L49" s="77">
        <v>2.8499387999999999E-4</v>
      </c>
      <c r="M49" s="5">
        <f t="shared" si="3"/>
        <v>3843.32</v>
      </c>
      <c r="N49" s="43" t="s">
        <v>21</v>
      </c>
      <c r="O49" s="44" t="s">
        <v>21</v>
      </c>
      <c r="P49" s="10">
        <v>1956</v>
      </c>
      <c r="Q49" s="21" t="s">
        <v>22</v>
      </c>
      <c r="R49" s="11" t="s">
        <v>123</v>
      </c>
    </row>
    <row r="50" spans="1:18" ht="15.95" customHeight="1" thickBot="1">
      <c r="A50" s="14">
        <v>44</v>
      </c>
      <c r="B50" s="83">
        <v>44136</v>
      </c>
      <c r="C50" s="84">
        <v>44500</v>
      </c>
      <c r="D50" s="37" t="s">
        <v>18</v>
      </c>
      <c r="E50" s="39" t="s">
        <v>35</v>
      </c>
      <c r="F50" s="51" t="s">
        <v>47</v>
      </c>
      <c r="G50" s="31">
        <v>5</v>
      </c>
      <c r="H50" s="20" t="s">
        <v>23</v>
      </c>
      <c r="I50" s="8">
        <v>76.099999999999994</v>
      </c>
      <c r="J50" s="9"/>
      <c r="K50" s="110">
        <f t="shared" si="0"/>
        <v>3675706.1</v>
      </c>
      <c r="L50" s="77">
        <v>2.8499387999999999E-4</v>
      </c>
      <c r="M50" s="5">
        <f t="shared" si="3"/>
        <v>1047.55</v>
      </c>
      <c r="N50" s="43" t="s">
        <v>25</v>
      </c>
      <c r="O50" s="44" t="s">
        <v>25</v>
      </c>
      <c r="P50" s="10">
        <v>1962</v>
      </c>
      <c r="Q50" s="44" t="s">
        <v>22</v>
      </c>
      <c r="R50" s="11" t="s">
        <v>164</v>
      </c>
    </row>
    <row r="51" spans="1:18" ht="15.95" customHeight="1" thickBot="1">
      <c r="A51" s="14">
        <v>45</v>
      </c>
      <c r="B51" s="83">
        <v>44136</v>
      </c>
      <c r="C51" s="84">
        <v>44500</v>
      </c>
      <c r="D51" s="37" t="s">
        <v>18</v>
      </c>
      <c r="E51" s="39" t="s">
        <v>35</v>
      </c>
      <c r="F51" s="51" t="s">
        <v>47</v>
      </c>
      <c r="G51" s="53">
        <v>5</v>
      </c>
      <c r="H51" s="20" t="s">
        <v>48</v>
      </c>
      <c r="I51" s="8">
        <v>83.8</v>
      </c>
      <c r="J51" s="9"/>
      <c r="K51" s="110">
        <f t="shared" si="0"/>
        <v>4047623.8</v>
      </c>
      <c r="L51" s="77">
        <v>2.8499387999999999E-4</v>
      </c>
      <c r="M51" s="5">
        <f t="shared" si="3"/>
        <v>1153.55</v>
      </c>
      <c r="N51" s="42" t="s">
        <v>21</v>
      </c>
      <c r="O51" s="21" t="s">
        <v>21</v>
      </c>
      <c r="P51" s="10">
        <v>1962</v>
      </c>
      <c r="Q51" s="44" t="s">
        <v>22</v>
      </c>
      <c r="R51" s="11" t="s">
        <v>165</v>
      </c>
    </row>
    <row r="52" spans="1:18" ht="15.95" customHeight="1" thickBot="1">
      <c r="A52" s="14">
        <v>46</v>
      </c>
      <c r="B52" s="83">
        <v>44136</v>
      </c>
      <c r="C52" s="84">
        <v>44500</v>
      </c>
      <c r="D52" s="56" t="s">
        <v>18</v>
      </c>
      <c r="E52" s="57" t="s">
        <v>35</v>
      </c>
      <c r="F52" s="58" t="s">
        <v>47</v>
      </c>
      <c r="G52" s="58">
        <v>18</v>
      </c>
      <c r="H52" s="59" t="s">
        <v>166</v>
      </c>
      <c r="I52" s="60">
        <v>101.9</v>
      </c>
      <c r="J52" s="64" t="s">
        <v>167</v>
      </c>
      <c r="K52" s="110">
        <f t="shared" si="0"/>
        <v>4921871.9000000004</v>
      </c>
      <c r="L52" s="77">
        <v>2.8499387999999999E-4</v>
      </c>
      <c r="M52" s="5">
        <f t="shared" si="3"/>
        <v>1402.7</v>
      </c>
      <c r="N52" s="138" t="s">
        <v>21</v>
      </c>
      <c r="O52" s="97" t="s">
        <v>21</v>
      </c>
      <c r="P52" s="10">
        <v>1959</v>
      </c>
      <c r="Q52" s="44" t="s">
        <v>22</v>
      </c>
      <c r="R52" s="90" t="s">
        <v>168</v>
      </c>
    </row>
    <row r="53" spans="1:18" ht="15.95" customHeight="1" thickBot="1">
      <c r="A53" s="14">
        <v>47</v>
      </c>
      <c r="B53" s="83">
        <v>44136</v>
      </c>
      <c r="C53" s="84">
        <v>44500</v>
      </c>
      <c r="D53" s="37" t="s">
        <v>18</v>
      </c>
      <c r="E53" s="39" t="s">
        <v>27</v>
      </c>
      <c r="F53" s="51" t="s">
        <v>169</v>
      </c>
      <c r="G53" s="31">
        <v>50</v>
      </c>
      <c r="H53" s="20" t="s">
        <v>23</v>
      </c>
      <c r="I53" s="8">
        <v>15</v>
      </c>
      <c r="J53" s="9"/>
      <c r="K53" s="110">
        <f t="shared" si="0"/>
        <v>724515</v>
      </c>
      <c r="L53" s="77">
        <v>2.8499387999999999E-4</v>
      </c>
      <c r="M53" s="5">
        <f t="shared" si="3"/>
        <v>206.48</v>
      </c>
      <c r="N53" s="43" t="s">
        <v>21</v>
      </c>
      <c r="O53" s="44" t="s">
        <v>21</v>
      </c>
      <c r="P53" s="10">
        <v>1972</v>
      </c>
      <c r="Q53" s="44" t="s">
        <v>22</v>
      </c>
      <c r="R53" s="11" t="s">
        <v>21</v>
      </c>
    </row>
    <row r="54" spans="1:18" ht="15.95" customHeight="1" thickBot="1">
      <c r="A54" s="14">
        <v>48</v>
      </c>
      <c r="B54" s="83">
        <v>44136</v>
      </c>
      <c r="C54" s="84">
        <v>44500</v>
      </c>
      <c r="D54" s="37" t="s">
        <v>18</v>
      </c>
      <c r="E54" s="39" t="s">
        <v>27</v>
      </c>
      <c r="F54" s="51" t="s">
        <v>169</v>
      </c>
      <c r="G54" s="31">
        <v>60</v>
      </c>
      <c r="H54" s="20" t="s">
        <v>23</v>
      </c>
      <c r="I54" s="8">
        <v>35.799999999999997</v>
      </c>
      <c r="J54" s="9"/>
      <c r="K54" s="110">
        <f t="shared" si="0"/>
        <v>1729175.8</v>
      </c>
      <c r="L54" s="77">
        <v>2.8499387999999999E-4</v>
      </c>
      <c r="M54" s="5">
        <f t="shared" si="3"/>
        <v>492.8</v>
      </c>
      <c r="N54" s="42" t="s">
        <v>21</v>
      </c>
      <c r="O54" s="21" t="s">
        <v>21</v>
      </c>
      <c r="P54" s="10">
        <v>1967</v>
      </c>
      <c r="Q54" s="21" t="s">
        <v>22</v>
      </c>
      <c r="R54" s="11" t="s">
        <v>21</v>
      </c>
    </row>
    <row r="55" spans="1:18" ht="15.95" customHeight="1" thickBot="1">
      <c r="A55" s="14">
        <v>49</v>
      </c>
      <c r="B55" s="83">
        <v>44136</v>
      </c>
      <c r="C55" s="84">
        <v>44500</v>
      </c>
      <c r="D55" s="37" t="s">
        <v>18</v>
      </c>
      <c r="E55" s="39" t="s">
        <v>19</v>
      </c>
      <c r="F55" s="51" t="s">
        <v>170</v>
      </c>
      <c r="G55" s="31" t="s">
        <v>171</v>
      </c>
      <c r="H55" s="20" t="s">
        <v>23</v>
      </c>
      <c r="I55" s="8">
        <v>102.5</v>
      </c>
      <c r="J55" s="12"/>
      <c r="K55" s="110">
        <f t="shared" si="0"/>
        <v>4950852.5</v>
      </c>
      <c r="L55" s="77">
        <v>2.8499387999999999E-4</v>
      </c>
      <c r="M55" s="5">
        <f t="shared" si="3"/>
        <v>1410.96</v>
      </c>
      <c r="N55" s="42" t="s">
        <v>25</v>
      </c>
      <c r="O55" s="21" t="s">
        <v>25</v>
      </c>
      <c r="P55" s="10">
        <v>1962</v>
      </c>
      <c r="Q55" s="21" t="s">
        <v>22</v>
      </c>
      <c r="R55" s="11" t="s">
        <v>172</v>
      </c>
    </row>
    <row r="56" spans="1:18" ht="15.95" customHeight="1" thickBot="1">
      <c r="A56" s="14">
        <v>50</v>
      </c>
      <c r="B56" s="83">
        <v>44136</v>
      </c>
      <c r="C56" s="84">
        <v>44500</v>
      </c>
      <c r="D56" s="37" t="s">
        <v>18</v>
      </c>
      <c r="E56" s="39" t="s">
        <v>38</v>
      </c>
      <c r="F56" s="51" t="s">
        <v>173</v>
      </c>
      <c r="G56" s="31">
        <v>7</v>
      </c>
      <c r="H56" s="20" t="s">
        <v>26</v>
      </c>
      <c r="I56" s="8">
        <v>29.4</v>
      </c>
      <c r="J56" s="9" t="s">
        <v>174</v>
      </c>
      <c r="K56" s="110">
        <f t="shared" si="0"/>
        <v>1420049.4</v>
      </c>
      <c r="L56" s="77">
        <v>2.8499387999999999E-4</v>
      </c>
      <c r="M56" s="5">
        <f t="shared" si="3"/>
        <v>404.71</v>
      </c>
      <c r="N56" s="42" t="s">
        <v>21</v>
      </c>
      <c r="O56" s="21" t="s">
        <v>21</v>
      </c>
      <c r="P56" s="10">
        <v>1983</v>
      </c>
      <c r="Q56" s="21" t="s">
        <v>22</v>
      </c>
      <c r="R56" s="11" t="s">
        <v>175</v>
      </c>
    </row>
    <row r="57" spans="1:18" ht="15.95" customHeight="1" thickBot="1">
      <c r="A57" s="14">
        <v>51</v>
      </c>
      <c r="B57" s="83">
        <v>44136</v>
      </c>
      <c r="C57" s="84">
        <v>44500</v>
      </c>
      <c r="D57" s="37" t="s">
        <v>18</v>
      </c>
      <c r="E57" s="39" t="s">
        <v>35</v>
      </c>
      <c r="F57" s="51" t="s">
        <v>176</v>
      </c>
      <c r="G57" s="50">
        <v>22</v>
      </c>
      <c r="H57" s="20" t="s">
        <v>20</v>
      </c>
      <c r="I57" s="8">
        <v>99.3</v>
      </c>
      <c r="J57" s="9"/>
      <c r="K57" s="110">
        <f t="shared" si="0"/>
        <v>4796289.3</v>
      </c>
      <c r="L57" s="77">
        <v>2.8499387999999999E-4</v>
      </c>
      <c r="M57" s="5">
        <f t="shared" si="3"/>
        <v>1366.91</v>
      </c>
      <c r="N57" s="43" t="s">
        <v>21</v>
      </c>
      <c r="O57" s="44" t="s">
        <v>21</v>
      </c>
      <c r="P57" s="10">
        <v>1972</v>
      </c>
      <c r="Q57" s="44" t="s">
        <v>24</v>
      </c>
      <c r="R57" s="11" t="s">
        <v>123</v>
      </c>
    </row>
    <row r="58" spans="1:18" ht="15.95" customHeight="1" thickBot="1">
      <c r="A58" s="14">
        <v>52</v>
      </c>
      <c r="B58" s="83">
        <v>44136</v>
      </c>
      <c r="C58" s="84">
        <v>44500</v>
      </c>
      <c r="D58" s="37" t="s">
        <v>18</v>
      </c>
      <c r="E58" s="39" t="s">
        <v>35</v>
      </c>
      <c r="F58" s="51" t="s">
        <v>176</v>
      </c>
      <c r="G58" s="50">
        <v>22</v>
      </c>
      <c r="H58" s="20" t="s">
        <v>20</v>
      </c>
      <c r="I58" s="8">
        <v>97.2</v>
      </c>
      <c r="J58" s="9"/>
      <c r="K58" s="110">
        <f t="shared" si="0"/>
        <v>4694857.2</v>
      </c>
      <c r="L58" s="77">
        <v>2.8499387999999999E-4</v>
      </c>
      <c r="M58" s="5">
        <f t="shared" si="3"/>
        <v>1338.01</v>
      </c>
      <c r="N58" s="43" t="s">
        <v>21</v>
      </c>
      <c r="O58" s="44" t="s">
        <v>21</v>
      </c>
      <c r="P58" s="10">
        <v>1972</v>
      </c>
      <c r="Q58" s="44" t="s">
        <v>24</v>
      </c>
      <c r="R58" s="11" t="s">
        <v>21</v>
      </c>
    </row>
    <row r="59" spans="1:18" ht="15.95" customHeight="1" thickBot="1">
      <c r="A59" s="14">
        <v>53</v>
      </c>
      <c r="B59" s="83">
        <v>44136</v>
      </c>
      <c r="C59" s="84">
        <v>44500</v>
      </c>
      <c r="D59" s="37" t="s">
        <v>18</v>
      </c>
      <c r="E59" s="39" t="s">
        <v>34</v>
      </c>
      <c r="F59" s="51" t="s">
        <v>351</v>
      </c>
      <c r="G59" s="53" t="s">
        <v>352</v>
      </c>
      <c r="H59" s="20" t="s">
        <v>26</v>
      </c>
      <c r="I59" s="8">
        <v>335.3</v>
      </c>
      <c r="J59" s="9" t="s">
        <v>353</v>
      </c>
      <c r="K59" s="110">
        <f t="shared" si="0"/>
        <v>16195325.300000001</v>
      </c>
      <c r="L59" s="77">
        <v>2.8499387999999999E-4</v>
      </c>
      <c r="M59" s="5">
        <f t="shared" si="3"/>
        <v>4615.57</v>
      </c>
      <c r="N59" s="42" t="s">
        <v>21</v>
      </c>
      <c r="O59" s="21" t="s">
        <v>21</v>
      </c>
      <c r="P59" s="10">
        <v>1963</v>
      </c>
      <c r="Q59" s="44" t="s">
        <v>22</v>
      </c>
      <c r="R59" s="11" t="s">
        <v>59</v>
      </c>
    </row>
    <row r="60" spans="1:18" ht="23.25" customHeight="1" thickBot="1">
      <c r="A60" s="14">
        <v>54</v>
      </c>
      <c r="B60" s="83">
        <v>44136</v>
      </c>
      <c r="C60" s="84">
        <v>44500</v>
      </c>
      <c r="D60" s="37" t="s">
        <v>18</v>
      </c>
      <c r="E60" s="39" t="s">
        <v>30</v>
      </c>
      <c r="F60" s="51" t="s">
        <v>49</v>
      </c>
      <c r="G60" s="31" t="s">
        <v>177</v>
      </c>
      <c r="H60" s="20" t="s">
        <v>20</v>
      </c>
      <c r="I60" s="8">
        <v>142.1</v>
      </c>
      <c r="J60" s="9"/>
      <c r="K60" s="110">
        <f t="shared" si="0"/>
        <v>6863572.0999999996</v>
      </c>
      <c r="L60" s="77">
        <v>2.8499387999999999E-4</v>
      </c>
      <c r="M60" s="5">
        <f t="shared" si="3"/>
        <v>1956.08</v>
      </c>
      <c r="N60" s="42" t="s">
        <v>21</v>
      </c>
      <c r="O60" s="21" t="s">
        <v>21</v>
      </c>
      <c r="P60" s="10">
        <v>1955</v>
      </c>
      <c r="Q60" s="21" t="s">
        <v>50</v>
      </c>
      <c r="R60" s="11" t="s">
        <v>21</v>
      </c>
    </row>
    <row r="61" spans="1:18" ht="47.25" customHeight="1" thickBot="1">
      <c r="A61" s="14">
        <v>55</v>
      </c>
      <c r="B61" s="83">
        <v>44136</v>
      </c>
      <c r="C61" s="84">
        <v>44500</v>
      </c>
      <c r="D61" s="76" t="s">
        <v>178</v>
      </c>
      <c r="E61" s="39" t="s">
        <v>179</v>
      </c>
      <c r="F61" s="69" t="s">
        <v>180</v>
      </c>
      <c r="G61" s="116">
        <v>11</v>
      </c>
      <c r="H61" s="122" t="s">
        <v>23</v>
      </c>
      <c r="I61" s="129">
        <v>69.7</v>
      </c>
      <c r="J61" s="64"/>
      <c r="K61" s="110">
        <f t="shared" si="0"/>
        <v>3366579.7</v>
      </c>
      <c r="L61" s="77">
        <v>2.8499387999999999E-4</v>
      </c>
      <c r="M61" s="5">
        <f t="shared" si="3"/>
        <v>959.45</v>
      </c>
      <c r="N61" s="135" t="s">
        <v>25</v>
      </c>
      <c r="O61" s="87" t="s">
        <v>25</v>
      </c>
      <c r="P61" s="98">
        <v>1983</v>
      </c>
      <c r="Q61" s="94" t="s">
        <v>42</v>
      </c>
      <c r="R61" s="99" t="s">
        <v>181</v>
      </c>
    </row>
    <row r="62" spans="1:18" ht="45.75" customHeight="1" thickBot="1">
      <c r="A62" s="14">
        <v>56</v>
      </c>
      <c r="B62" s="83">
        <v>44136</v>
      </c>
      <c r="C62" s="84">
        <v>44500</v>
      </c>
      <c r="D62" s="76" t="s">
        <v>178</v>
      </c>
      <c r="E62" s="39" t="s">
        <v>179</v>
      </c>
      <c r="F62" s="69" t="s">
        <v>180</v>
      </c>
      <c r="G62" s="116">
        <v>11</v>
      </c>
      <c r="H62" s="122" t="s">
        <v>23</v>
      </c>
      <c r="I62" s="129">
        <v>17.3</v>
      </c>
      <c r="J62" s="64"/>
      <c r="K62" s="110">
        <f t="shared" si="0"/>
        <v>835607.3</v>
      </c>
      <c r="L62" s="77">
        <v>2.8499387999999999E-4</v>
      </c>
      <c r="M62" s="5">
        <f t="shared" si="3"/>
        <v>238.14</v>
      </c>
      <c r="N62" s="135" t="s">
        <v>25</v>
      </c>
      <c r="O62" s="87" t="s">
        <v>25</v>
      </c>
      <c r="P62" s="98">
        <v>1983</v>
      </c>
      <c r="Q62" s="94" t="s">
        <v>42</v>
      </c>
      <c r="R62" s="99" t="s">
        <v>163</v>
      </c>
    </row>
    <row r="63" spans="1:18" ht="15.95" customHeight="1" thickBot="1">
      <c r="A63" s="14">
        <v>57</v>
      </c>
      <c r="B63" s="83">
        <v>44136</v>
      </c>
      <c r="C63" s="84">
        <v>44500</v>
      </c>
      <c r="D63" s="37" t="s">
        <v>18</v>
      </c>
      <c r="E63" s="39" t="s">
        <v>27</v>
      </c>
      <c r="F63" s="51" t="s">
        <v>91</v>
      </c>
      <c r="G63" s="53" t="s">
        <v>79</v>
      </c>
      <c r="H63" s="20" t="s">
        <v>20</v>
      </c>
      <c r="I63" s="8">
        <v>184.6</v>
      </c>
      <c r="J63" s="9"/>
      <c r="K63" s="110">
        <f t="shared" si="0"/>
        <v>8916364.5999999996</v>
      </c>
      <c r="L63" s="77">
        <v>2.8499387999999999E-4</v>
      </c>
      <c r="M63" s="5">
        <f t="shared" si="3"/>
        <v>2541.11</v>
      </c>
      <c r="N63" s="42" t="s">
        <v>21</v>
      </c>
      <c r="O63" s="21" t="s">
        <v>21</v>
      </c>
      <c r="P63" s="10">
        <v>1991</v>
      </c>
      <c r="Q63" s="21" t="s">
        <v>22</v>
      </c>
      <c r="R63" s="11" t="s">
        <v>21</v>
      </c>
    </row>
    <row r="64" spans="1:18" ht="15.95" customHeight="1" thickBot="1">
      <c r="A64" s="14">
        <v>58</v>
      </c>
      <c r="B64" s="83">
        <v>44136</v>
      </c>
      <c r="C64" s="84">
        <v>44500</v>
      </c>
      <c r="D64" s="37" t="s">
        <v>18</v>
      </c>
      <c r="E64" s="39" t="s">
        <v>34</v>
      </c>
      <c r="F64" s="51" t="s">
        <v>182</v>
      </c>
      <c r="G64" s="50">
        <v>36</v>
      </c>
      <c r="H64" s="20" t="s">
        <v>26</v>
      </c>
      <c r="I64" s="8">
        <v>103</v>
      </c>
      <c r="J64" s="16" t="s">
        <v>183</v>
      </c>
      <c r="K64" s="110">
        <f t="shared" si="0"/>
        <v>4975003</v>
      </c>
      <c r="L64" s="77">
        <v>2.8499387999999999E-4</v>
      </c>
      <c r="M64" s="5">
        <f t="shared" si="3"/>
        <v>1417.85</v>
      </c>
      <c r="N64" s="42" t="s">
        <v>25</v>
      </c>
      <c r="O64" s="21" t="s">
        <v>25</v>
      </c>
      <c r="P64" s="10">
        <v>2003</v>
      </c>
      <c r="Q64" s="21" t="s">
        <v>22</v>
      </c>
      <c r="R64" s="11" t="s">
        <v>123</v>
      </c>
    </row>
    <row r="65" spans="1:18" ht="15.95" customHeight="1" thickBot="1">
      <c r="A65" s="14">
        <v>59</v>
      </c>
      <c r="B65" s="83">
        <v>44136</v>
      </c>
      <c r="C65" s="84">
        <v>44500</v>
      </c>
      <c r="D65" s="37" t="s">
        <v>18</v>
      </c>
      <c r="E65" s="39" t="s">
        <v>52</v>
      </c>
      <c r="F65" s="51" t="s">
        <v>184</v>
      </c>
      <c r="G65" s="31">
        <v>1</v>
      </c>
      <c r="H65" s="20" t="s">
        <v>20</v>
      </c>
      <c r="I65" s="8">
        <v>215.8</v>
      </c>
      <c r="J65" s="9"/>
      <c r="K65" s="110">
        <f t="shared" si="0"/>
        <v>10423355.800000001</v>
      </c>
      <c r="L65" s="77">
        <v>2.8499387999999999E-4</v>
      </c>
      <c r="M65" s="5">
        <f t="shared" si="3"/>
        <v>2970.59</v>
      </c>
      <c r="N65" s="43" t="s">
        <v>21</v>
      </c>
      <c r="O65" s="44" t="s">
        <v>21</v>
      </c>
      <c r="P65" s="10">
        <v>1963</v>
      </c>
      <c r="Q65" s="55" t="s">
        <v>22</v>
      </c>
      <c r="R65" s="11" t="s">
        <v>185</v>
      </c>
    </row>
    <row r="66" spans="1:18" ht="15.95" customHeight="1" thickBot="1">
      <c r="A66" s="14">
        <v>60</v>
      </c>
      <c r="B66" s="83">
        <v>44136</v>
      </c>
      <c r="C66" s="84">
        <v>44500</v>
      </c>
      <c r="D66" s="37" t="s">
        <v>18</v>
      </c>
      <c r="E66" s="39" t="s">
        <v>30</v>
      </c>
      <c r="F66" s="51" t="s">
        <v>53</v>
      </c>
      <c r="G66" s="31">
        <v>4</v>
      </c>
      <c r="H66" s="20" t="s">
        <v>23</v>
      </c>
      <c r="I66" s="8">
        <v>167.7</v>
      </c>
      <c r="J66" s="9"/>
      <c r="K66" s="110">
        <f t="shared" si="0"/>
        <v>8100077.7000000002</v>
      </c>
      <c r="L66" s="77">
        <v>2.8499387999999999E-4</v>
      </c>
      <c r="M66" s="5">
        <f t="shared" si="3"/>
        <v>2308.4699999999998</v>
      </c>
      <c r="N66" s="42" t="s">
        <v>21</v>
      </c>
      <c r="O66" s="21" t="s">
        <v>21</v>
      </c>
      <c r="P66" s="10">
        <v>1959</v>
      </c>
      <c r="Q66" s="21" t="s">
        <v>22</v>
      </c>
      <c r="R66" s="11" t="s">
        <v>51</v>
      </c>
    </row>
    <row r="67" spans="1:18" ht="15.95" customHeight="1" thickBot="1">
      <c r="A67" s="14">
        <v>61</v>
      </c>
      <c r="B67" s="83">
        <v>44136</v>
      </c>
      <c r="C67" s="84">
        <v>44500</v>
      </c>
      <c r="D67" s="37" t="s">
        <v>18</v>
      </c>
      <c r="E67" s="39" t="s">
        <v>30</v>
      </c>
      <c r="F67" s="51" t="s">
        <v>53</v>
      </c>
      <c r="G67" s="50">
        <v>81</v>
      </c>
      <c r="H67" s="20" t="s">
        <v>23</v>
      </c>
      <c r="I67" s="8">
        <v>129.30000000000001</v>
      </c>
      <c r="J67" s="9"/>
      <c r="K67" s="110">
        <f t="shared" si="0"/>
        <v>6245319.2999999998</v>
      </c>
      <c r="L67" s="77">
        <v>2.8499387999999999E-4</v>
      </c>
      <c r="M67" s="5">
        <f t="shared" si="3"/>
        <v>1779.88</v>
      </c>
      <c r="N67" s="42" t="s">
        <v>25</v>
      </c>
      <c r="O67" s="21" t="s">
        <v>25</v>
      </c>
      <c r="P67" s="10">
        <v>1958</v>
      </c>
      <c r="Q67" s="21" t="s">
        <v>22</v>
      </c>
      <c r="R67" s="11" t="s">
        <v>186</v>
      </c>
    </row>
    <row r="68" spans="1:18" ht="15.95" customHeight="1" thickBot="1">
      <c r="A68" s="14">
        <v>62</v>
      </c>
      <c r="B68" s="83">
        <v>44136</v>
      </c>
      <c r="C68" s="84">
        <v>44500</v>
      </c>
      <c r="D68" s="37" t="s">
        <v>18</v>
      </c>
      <c r="E68" s="39" t="s">
        <v>30</v>
      </c>
      <c r="F68" s="51" t="s">
        <v>53</v>
      </c>
      <c r="G68" s="50">
        <v>40</v>
      </c>
      <c r="H68" s="20" t="s">
        <v>23</v>
      </c>
      <c r="I68" s="72">
        <v>53.5</v>
      </c>
      <c r="J68" s="9"/>
      <c r="K68" s="110">
        <f t="shared" si="0"/>
        <v>2584103.5</v>
      </c>
      <c r="L68" s="77">
        <v>2.8499387999999999E-4</v>
      </c>
      <c r="M68" s="5">
        <f t="shared" si="3"/>
        <v>736.45</v>
      </c>
      <c r="N68" s="42" t="s">
        <v>21</v>
      </c>
      <c r="O68" s="21" t="s">
        <v>21</v>
      </c>
      <c r="P68" s="10">
        <v>1956</v>
      </c>
      <c r="Q68" s="21" t="s">
        <v>22</v>
      </c>
      <c r="R68" s="11" t="s">
        <v>187</v>
      </c>
    </row>
    <row r="69" spans="1:18" ht="15.95" customHeight="1" thickBot="1">
      <c r="A69" s="14">
        <v>63</v>
      </c>
      <c r="B69" s="83">
        <v>44136</v>
      </c>
      <c r="C69" s="84">
        <v>44500</v>
      </c>
      <c r="D69" s="56" t="s">
        <v>18</v>
      </c>
      <c r="E69" s="57" t="s">
        <v>30</v>
      </c>
      <c r="F69" s="58" t="s">
        <v>53</v>
      </c>
      <c r="G69" s="63">
        <v>81</v>
      </c>
      <c r="H69" s="59" t="s">
        <v>23</v>
      </c>
      <c r="I69" s="60">
        <v>136.19999999999999</v>
      </c>
      <c r="J69" s="64"/>
      <c r="K69" s="110">
        <f t="shared" si="0"/>
        <v>6578596.2000000002</v>
      </c>
      <c r="L69" s="77">
        <v>2.8499387999999999E-4</v>
      </c>
      <c r="M69" s="5">
        <f t="shared" si="3"/>
        <v>1874.86</v>
      </c>
      <c r="N69" s="85" t="s">
        <v>25</v>
      </c>
      <c r="O69" s="91" t="s">
        <v>25</v>
      </c>
      <c r="P69" s="10">
        <v>1958</v>
      </c>
      <c r="Q69" s="21" t="s">
        <v>22</v>
      </c>
      <c r="R69" s="90" t="s">
        <v>188</v>
      </c>
    </row>
    <row r="70" spans="1:18" ht="15.95" customHeight="1" thickBot="1">
      <c r="A70" s="14">
        <v>64</v>
      </c>
      <c r="B70" s="83">
        <v>44136</v>
      </c>
      <c r="C70" s="84">
        <v>44500</v>
      </c>
      <c r="D70" s="76" t="s">
        <v>18</v>
      </c>
      <c r="E70" s="39" t="s">
        <v>30</v>
      </c>
      <c r="F70" s="51" t="s">
        <v>53</v>
      </c>
      <c r="G70" s="116">
        <v>7</v>
      </c>
      <c r="H70" s="122" t="s">
        <v>20</v>
      </c>
      <c r="I70" s="129">
        <v>101.9</v>
      </c>
      <c r="J70" s="64"/>
      <c r="K70" s="110">
        <f t="shared" si="0"/>
        <v>4921871.9000000004</v>
      </c>
      <c r="L70" s="77">
        <v>2.8499387999999999E-4</v>
      </c>
      <c r="M70" s="5">
        <f t="shared" si="3"/>
        <v>1402.7</v>
      </c>
      <c r="N70" s="135" t="s">
        <v>21</v>
      </c>
      <c r="O70" s="87" t="s">
        <v>21</v>
      </c>
      <c r="P70" s="98">
        <v>1957</v>
      </c>
      <c r="Q70" s="94" t="s">
        <v>22</v>
      </c>
      <c r="R70" s="99" t="s">
        <v>21</v>
      </c>
    </row>
    <row r="71" spans="1:18" ht="15.95" customHeight="1" thickBot="1">
      <c r="A71" s="14">
        <v>65</v>
      </c>
      <c r="B71" s="83">
        <v>44136</v>
      </c>
      <c r="C71" s="84">
        <v>44500</v>
      </c>
      <c r="D71" s="56" t="s">
        <v>18</v>
      </c>
      <c r="E71" s="39" t="s">
        <v>43</v>
      </c>
      <c r="F71" s="51" t="s">
        <v>189</v>
      </c>
      <c r="G71" s="116">
        <v>6</v>
      </c>
      <c r="H71" s="122" t="s">
        <v>20</v>
      </c>
      <c r="I71" s="128">
        <v>111.3</v>
      </c>
      <c r="J71" s="64" t="s">
        <v>357</v>
      </c>
      <c r="K71" s="110">
        <f t="shared" si="0"/>
        <v>5375901.2999999998</v>
      </c>
      <c r="L71" s="77">
        <v>2.8499387999999999E-4</v>
      </c>
      <c r="M71" s="5">
        <f t="shared" si="3"/>
        <v>1532.1</v>
      </c>
      <c r="N71" s="135" t="s">
        <v>21</v>
      </c>
      <c r="O71" s="87" t="s">
        <v>21</v>
      </c>
      <c r="P71" s="10">
        <v>1934</v>
      </c>
      <c r="Q71" s="21" t="s">
        <v>22</v>
      </c>
      <c r="R71" s="88" t="s">
        <v>21</v>
      </c>
    </row>
    <row r="72" spans="1:18" ht="15.95" customHeight="1" thickBot="1">
      <c r="A72" s="14">
        <v>66</v>
      </c>
      <c r="B72" s="83">
        <v>44136</v>
      </c>
      <c r="C72" s="84">
        <v>44500</v>
      </c>
      <c r="D72" s="56" t="s">
        <v>18</v>
      </c>
      <c r="E72" s="39" t="s">
        <v>43</v>
      </c>
      <c r="F72" s="51" t="s">
        <v>189</v>
      </c>
      <c r="G72" s="116">
        <v>6</v>
      </c>
      <c r="H72" s="122" t="s">
        <v>20</v>
      </c>
      <c r="I72" s="129">
        <v>10.1</v>
      </c>
      <c r="J72" s="64"/>
      <c r="K72" s="110">
        <f t="shared" ref="K72:K135" si="4">ROUND(I72*48301,2)</f>
        <v>487840.1</v>
      </c>
      <c r="L72" s="77">
        <v>2.8499387999999999E-4</v>
      </c>
      <c r="M72" s="5">
        <f t="shared" si="3"/>
        <v>139.03</v>
      </c>
      <c r="N72" s="135" t="s">
        <v>21</v>
      </c>
      <c r="O72" s="87" t="s">
        <v>21</v>
      </c>
      <c r="P72" s="10">
        <v>1934</v>
      </c>
      <c r="Q72" s="21" t="s">
        <v>22</v>
      </c>
      <c r="R72" s="99" t="s">
        <v>21</v>
      </c>
    </row>
    <row r="73" spans="1:18" ht="15.95" customHeight="1" thickBot="1">
      <c r="A73" s="14">
        <v>67</v>
      </c>
      <c r="B73" s="83">
        <v>44136</v>
      </c>
      <c r="C73" s="84">
        <v>44500</v>
      </c>
      <c r="D73" s="37" t="s">
        <v>18</v>
      </c>
      <c r="E73" s="39" t="s">
        <v>35</v>
      </c>
      <c r="F73" s="51" t="s">
        <v>190</v>
      </c>
      <c r="G73" s="71">
        <v>14</v>
      </c>
      <c r="H73" s="20" t="s">
        <v>20</v>
      </c>
      <c r="I73" s="72">
        <v>70.599999999999994</v>
      </c>
      <c r="J73" s="9"/>
      <c r="K73" s="110">
        <f t="shared" si="4"/>
        <v>3410050.6</v>
      </c>
      <c r="L73" s="77">
        <v>2.8499387999999999E-4</v>
      </c>
      <c r="M73" s="5">
        <f t="shared" si="3"/>
        <v>971.84</v>
      </c>
      <c r="N73" s="42" t="s">
        <v>21</v>
      </c>
      <c r="O73" s="21" t="s">
        <v>21</v>
      </c>
      <c r="P73" s="10">
        <v>1955</v>
      </c>
      <c r="Q73" s="21" t="s">
        <v>22</v>
      </c>
      <c r="R73" s="11" t="s">
        <v>21</v>
      </c>
    </row>
    <row r="74" spans="1:18" ht="15.95" customHeight="1" thickBot="1">
      <c r="A74" s="14">
        <v>68</v>
      </c>
      <c r="B74" s="83">
        <v>44136</v>
      </c>
      <c r="C74" s="84">
        <v>44500</v>
      </c>
      <c r="D74" s="37" t="s">
        <v>18</v>
      </c>
      <c r="E74" s="39" t="s">
        <v>35</v>
      </c>
      <c r="F74" s="51" t="s">
        <v>190</v>
      </c>
      <c r="G74" s="50">
        <v>14</v>
      </c>
      <c r="H74" s="20" t="s">
        <v>23</v>
      </c>
      <c r="I74" s="72">
        <v>204.4</v>
      </c>
      <c r="J74" s="9"/>
      <c r="K74" s="110">
        <f t="shared" si="4"/>
        <v>9872724.4000000004</v>
      </c>
      <c r="L74" s="77">
        <v>2.8499387999999999E-4</v>
      </c>
      <c r="M74" s="5">
        <f t="shared" si="3"/>
        <v>2813.67</v>
      </c>
      <c r="N74" s="42" t="s">
        <v>25</v>
      </c>
      <c r="O74" s="21" t="s">
        <v>21</v>
      </c>
      <c r="P74" s="10">
        <v>1955</v>
      </c>
      <c r="Q74" s="21" t="s">
        <v>22</v>
      </c>
      <c r="R74" s="11" t="s">
        <v>191</v>
      </c>
    </row>
    <row r="75" spans="1:18" ht="15.95" customHeight="1" thickBot="1">
      <c r="A75" s="14">
        <v>69</v>
      </c>
      <c r="B75" s="83">
        <v>44136</v>
      </c>
      <c r="C75" s="84">
        <v>44500</v>
      </c>
      <c r="D75" s="37" t="s">
        <v>18</v>
      </c>
      <c r="E75" s="39" t="s">
        <v>35</v>
      </c>
      <c r="F75" s="51" t="s">
        <v>190</v>
      </c>
      <c r="G75" s="50">
        <v>14</v>
      </c>
      <c r="H75" s="20" t="s">
        <v>23</v>
      </c>
      <c r="I75" s="72">
        <v>312.39999999999998</v>
      </c>
      <c r="J75" s="9"/>
      <c r="K75" s="110">
        <f t="shared" si="4"/>
        <v>15089232.4</v>
      </c>
      <c r="L75" s="77">
        <v>2.8499387999999999E-4</v>
      </c>
      <c r="M75" s="5">
        <f t="shared" si="3"/>
        <v>4300.34</v>
      </c>
      <c r="N75" s="42" t="s">
        <v>25</v>
      </c>
      <c r="O75" s="21" t="s">
        <v>25</v>
      </c>
      <c r="P75" s="10">
        <v>1955</v>
      </c>
      <c r="Q75" s="21" t="s">
        <v>22</v>
      </c>
      <c r="R75" s="11" t="s">
        <v>192</v>
      </c>
    </row>
    <row r="76" spans="1:18" ht="15.95" customHeight="1" thickBot="1">
      <c r="A76" s="14">
        <v>70</v>
      </c>
      <c r="B76" s="83">
        <v>44136</v>
      </c>
      <c r="C76" s="84">
        <v>44500</v>
      </c>
      <c r="D76" s="56" t="s">
        <v>18</v>
      </c>
      <c r="E76" s="57" t="s">
        <v>35</v>
      </c>
      <c r="F76" s="58" t="s">
        <v>190</v>
      </c>
      <c r="G76" s="119" t="s">
        <v>193</v>
      </c>
      <c r="H76" s="59" t="s">
        <v>23</v>
      </c>
      <c r="I76" s="60">
        <v>2.5</v>
      </c>
      <c r="J76" s="64"/>
      <c r="K76" s="110">
        <f t="shared" si="4"/>
        <v>120752.5</v>
      </c>
      <c r="L76" s="77">
        <v>2.8499387999999999E-4</v>
      </c>
      <c r="M76" s="5">
        <f t="shared" si="3"/>
        <v>34.409999999999997</v>
      </c>
      <c r="N76" s="75" t="s">
        <v>21</v>
      </c>
      <c r="O76" s="61" t="s">
        <v>21</v>
      </c>
      <c r="P76" s="66">
        <v>1985</v>
      </c>
      <c r="Q76" s="61" t="s">
        <v>22</v>
      </c>
      <c r="R76" s="90" t="s">
        <v>194</v>
      </c>
    </row>
    <row r="77" spans="1:18" ht="15.95" customHeight="1" thickBot="1">
      <c r="A77" s="14">
        <v>71</v>
      </c>
      <c r="B77" s="83">
        <v>44136</v>
      </c>
      <c r="C77" s="84">
        <v>44500</v>
      </c>
      <c r="D77" s="37" t="s">
        <v>18</v>
      </c>
      <c r="E77" s="39" t="s">
        <v>52</v>
      </c>
      <c r="F77" s="51" t="s">
        <v>93</v>
      </c>
      <c r="G77" s="50">
        <v>19</v>
      </c>
      <c r="H77" s="20" t="s">
        <v>23</v>
      </c>
      <c r="I77" s="8">
        <v>160.80000000000001</v>
      </c>
      <c r="J77" s="9"/>
      <c r="K77" s="110">
        <f t="shared" si="4"/>
        <v>7766800.7999999998</v>
      </c>
      <c r="L77" s="77">
        <v>2.8499387999999999E-4</v>
      </c>
      <c r="M77" s="5">
        <f t="shared" si="3"/>
        <v>2213.4899999999998</v>
      </c>
      <c r="N77" s="136" t="s">
        <v>25</v>
      </c>
      <c r="O77" s="89" t="s">
        <v>25</v>
      </c>
      <c r="P77" s="10">
        <v>1963</v>
      </c>
      <c r="Q77" s="89" t="s">
        <v>22</v>
      </c>
      <c r="R77" s="11" t="s">
        <v>195</v>
      </c>
    </row>
    <row r="78" spans="1:18" ht="15.95" customHeight="1" thickBot="1">
      <c r="A78" s="14">
        <v>72</v>
      </c>
      <c r="B78" s="83">
        <v>44136</v>
      </c>
      <c r="C78" s="84">
        <v>44500</v>
      </c>
      <c r="D78" s="37" t="s">
        <v>18</v>
      </c>
      <c r="E78" s="39" t="s">
        <v>34</v>
      </c>
      <c r="F78" s="51" t="s">
        <v>54</v>
      </c>
      <c r="G78" s="53" t="s">
        <v>196</v>
      </c>
      <c r="H78" s="20" t="s">
        <v>20</v>
      </c>
      <c r="I78" s="8">
        <v>160.69999999999999</v>
      </c>
      <c r="J78" s="9"/>
      <c r="K78" s="110">
        <f t="shared" si="4"/>
        <v>7761970.7000000002</v>
      </c>
      <c r="L78" s="77">
        <v>2.8499387999999999E-4</v>
      </c>
      <c r="M78" s="5">
        <f t="shared" si="3"/>
        <v>2212.11</v>
      </c>
      <c r="N78" s="42" t="s">
        <v>21</v>
      </c>
      <c r="O78" s="21" t="s">
        <v>21</v>
      </c>
      <c r="P78" s="10">
        <v>1988</v>
      </c>
      <c r="Q78" s="21" t="s">
        <v>22</v>
      </c>
      <c r="R78" s="11" t="s">
        <v>21</v>
      </c>
    </row>
    <row r="79" spans="1:18" ht="15.95" customHeight="1" thickBot="1">
      <c r="A79" s="14">
        <v>73</v>
      </c>
      <c r="B79" s="83">
        <v>44136</v>
      </c>
      <c r="C79" s="84">
        <v>44500</v>
      </c>
      <c r="D79" s="37" t="s">
        <v>18</v>
      </c>
      <c r="E79" s="39" t="s">
        <v>34</v>
      </c>
      <c r="F79" s="51" t="s">
        <v>54</v>
      </c>
      <c r="G79" s="31" t="s">
        <v>197</v>
      </c>
      <c r="H79" s="20" t="s">
        <v>20</v>
      </c>
      <c r="I79" s="72">
        <v>239.7</v>
      </c>
      <c r="J79" s="9"/>
      <c r="K79" s="110">
        <f t="shared" si="4"/>
        <v>11577749.699999999</v>
      </c>
      <c r="L79" s="77">
        <v>2.8499387999999999E-4</v>
      </c>
      <c r="M79" s="5">
        <f t="shared" si="3"/>
        <v>3299.59</v>
      </c>
      <c r="N79" s="42" t="s">
        <v>21</v>
      </c>
      <c r="O79" s="21" t="s">
        <v>21</v>
      </c>
      <c r="P79" s="10">
        <v>1970</v>
      </c>
      <c r="Q79" s="21" t="s">
        <v>22</v>
      </c>
      <c r="R79" s="11" t="s">
        <v>21</v>
      </c>
    </row>
    <row r="80" spans="1:18" ht="15.95" customHeight="1" thickBot="1">
      <c r="A80" s="14">
        <v>74</v>
      </c>
      <c r="B80" s="83">
        <v>44136</v>
      </c>
      <c r="C80" s="84">
        <v>44500</v>
      </c>
      <c r="D80" s="56" t="s">
        <v>18</v>
      </c>
      <c r="E80" s="57" t="s">
        <v>34</v>
      </c>
      <c r="F80" s="58" t="s">
        <v>54</v>
      </c>
      <c r="G80" s="58">
        <v>185</v>
      </c>
      <c r="H80" s="59" t="s">
        <v>23</v>
      </c>
      <c r="I80" s="60">
        <v>48.1</v>
      </c>
      <c r="J80" s="64"/>
      <c r="K80" s="110">
        <f t="shared" si="4"/>
        <v>2323278.1</v>
      </c>
      <c r="L80" s="77">
        <v>2.8499387999999999E-4</v>
      </c>
      <c r="M80" s="5">
        <f t="shared" si="3"/>
        <v>662.12</v>
      </c>
      <c r="N80" s="73" t="s">
        <v>25</v>
      </c>
      <c r="O80" s="52" t="s">
        <v>25</v>
      </c>
      <c r="P80" s="10">
        <v>1938</v>
      </c>
      <c r="Q80" s="44" t="s">
        <v>22</v>
      </c>
      <c r="R80" s="90" t="s">
        <v>198</v>
      </c>
    </row>
    <row r="81" spans="1:18" ht="15.95" customHeight="1" thickBot="1">
      <c r="A81" s="14">
        <v>75</v>
      </c>
      <c r="B81" s="83">
        <v>44136</v>
      </c>
      <c r="C81" s="84">
        <v>44500</v>
      </c>
      <c r="D81" s="76" t="s">
        <v>18</v>
      </c>
      <c r="E81" s="39" t="s">
        <v>34</v>
      </c>
      <c r="F81" s="51" t="s">
        <v>54</v>
      </c>
      <c r="G81" s="117" t="s">
        <v>199</v>
      </c>
      <c r="H81" s="122" t="s">
        <v>48</v>
      </c>
      <c r="I81" s="129">
        <v>96.7</v>
      </c>
      <c r="J81" s="64"/>
      <c r="K81" s="110">
        <f t="shared" si="4"/>
        <v>4670706.7</v>
      </c>
      <c r="L81" s="77">
        <v>2.8499387999999999E-4</v>
      </c>
      <c r="M81" s="5">
        <f t="shared" si="3"/>
        <v>1331.12</v>
      </c>
      <c r="N81" s="135" t="s">
        <v>21</v>
      </c>
      <c r="O81" s="87" t="s">
        <v>21</v>
      </c>
      <c r="P81" s="98">
        <v>1972</v>
      </c>
      <c r="Q81" s="94" t="s">
        <v>22</v>
      </c>
      <c r="R81" s="99" t="s">
        <v>200</v>
      </c>
    </row>
    <row r="82" spans="1:18" ht="15.95" customHeight="1" thickBot="1">
      <c r="A82" s="14">
        <v>76</v>
      </c>
      <c r="B82" s="83">
        <v>44136</v>
      </c>
      <c r="C82" s="84">
        <v>44500</v>
      </c>
      <c r="D82" s="56" t="s">
        <v>18</v>
      </c>
      <c r="E82" s="57" t="s">
        <v>30</v>
      </c>
      <c r="F82" s="58" t="s">
        <v>201</v>
      </c>
      <c r="G82" s="63" t="s">
        <v>202</v>
      </c>
      <c r="H82" s="59" t="s">
        <v>23</v>
      </c>
      <c r="I82" s="60">
        <v>27.6</v>
      </c>
      <c r="J82" s="64"/>
      <c r="K82" s="110">
        <f t="shared" si="4"/>
        <v>1333107.6000000001</v>
      </c>
      <c r="L82" s="77">
        <v>2.8499387999999999E-4</v>
      </c>
      <c r="M82" s="5">
        <f t="shared" si="3"/>
        <v>379.93</v>
      </c>
      <c r="N82" s="73" t="s">
        <v>21</v>
      </c>
      <c r="O82" s="52" t="s">
        <v>21</v>
      </c>
      <c r="P82" s="54">
        <v>1954</v>
      </c>
      <c r="Q82" s="52" t="s">
        <v>24</v>
      </c>
      <c r="R82" s="90" t="s">
        <v>21</v>
      </c>
    </row>
    <row r="83" spans="1:18" ht="15.95" customHeight="1" thickBot="1">
      <c r="A83" s="14">
        <v>77</v>
      </c>
      <c r="B83" s="83">
        <v>44136</v>
      </c>
      <c r="C83" s="84">
        <v>44500</v>
      </c>
      <c r="D83" s="37" t="s">
        <v>18</v>
      </c>
      <c r="E83" s="39" t="s">
        <v>34</v>
      </c>
      <c r="F83" s="51" t="s">
        <v>203</v>
      </c>
      <c r="G83" s="31">
        <v>18</v>
      </c>
      <c r="H83" s="20" t="s">
        <v>23</v>
      </c>
      <c r="I83" s="8">
        <v>73.900000000000006</v>
      </c>
      <c r="J83" s="9"/>
      <c r="K83" s="110">
        <f t="shared" si="4"/>
        <v>3569443.9</v>
      </c>
      <c r="L83" s="77">
        <v>2.8499387999999999E-4</v>
      </c>
      <c r="M83" s="5">
        <f t="shared" si="3"/>
        <v>1017.27</v>
      </c>
      <c r="N83" s="42" t="s">
        <v>21</v>
      </c>
      <c r="O83" s="21" t="s">
        <v>21</v>
      </c>
      <c r="P83" s="10">
        <v>1943</v>
      </c>
      <c r="Q83" s="21" t="s">
        <v>22</v>
      </c>
      <c r="R83" s="11" t="s">
        <v>21</v>
      </c>
    </row>
    <row r="84" spans="1:18" ht="15.95" customHeight="1" thickBot="1">
      <c r="A84" s="14">
        <v>78</v>
      </c>
      <c r="B84" s="83">
        <v>44136</v>
      </c>
      <c r="C84" s="84">
        <v>44500</v>
      </c>
      <c r="D84" s="37" t="s">
        <v>18</v>
      </c>
      <c r="E84" s="39" t="s">
        <v>34</v>
      </c>
      <c r="F84" s="51" t="s">
        <v>203</v>
      </c>
      <c r="G84" s="50">
        <v>17</v>
      </c>
      <c r="H84" s="20" t="s">
        <v>26</v>
      </c>
      <c r="I84" s="8">
        <v>947.5</v>
      </c>
      <c r="J84" s="12"/>
      <c r="K84" s="110">
        <f t="shared" si="4"/>
        <v>45765197.5</v>
      </c>
      <c r="L84" s="77">
        <v>2.8499387999999999E-4</v>
      </c>
      <c r="M84" s="5">
        <f t="shared" ref="M84:M147" si="5">ROUND(K84*L84,2)</f>
        <v>13042.8</v>
      </c>
      <c r="N84" s="42" t="s">
        <v>21</v>
      </c>
      <c r="O84" s="21" t="s">
        <v>21</v>
      </c>
      <c r="P84" s="10">
        <v>1950</v>
      </c>
      <c r="Q84" s="21" t="s">
        <v>22</v>
      </c>
      <c r="R84" s="11" t="s">
        <v>204</v>
      </c>
    </row>
    <row r="85" spans="1:18" ht="15.95" customHeight="1" thickBot="1">
      <c r="A85" s="14">
        <v>79</v>
      </c>
      <c r="B85" s="83">
        <v>44136</v>
      </c>
      <c r="C85" s="84">
        <v>44500</v>
      </c>
      <c r="D85" s="37" t="s">
        <v>18</v>
      </c>
      <c r="E85" s="39" t="s">
        <v>34</v>
      </c>
      <c r="F85" s="51" t="s">
        <v>203</v>
      </c>
      <c r="G85" s="50">
        <v>12</v>
      </c>
      <c r="H85" s="20" t="s">
        <v>23</v>
      </c>
      <c r="I85" s="8">
        <v>109.5</v>
      </c>
      <c r="J85" s="9"/>
      <c r="K85" s="110">
        <f t="shared" si="4"/>
        <v>5288959.5</v>
      </c>
      <c r="L85" s="77">
        <v>2.8499387999999999E-4</v>
      </c>
      <c r="M85" s="5">
        <f t="shared" si="5"/>
        <v>1507.32</v>
      </c>
      <c r="N85" s="42" t="s">
        <v>21</v>
      </c>
      <c r="O85" s="21" t="s">
        <v>21</v>
      </c>
      <c r="P85" s="10">
        <v>1951</v>
      </c>
      <c r="Q85" s="21" t="s">
        <v>22</v>
      </c>
      <c r="R85" s="11" t="s">
        <v>21</v>
      </c>
    </row>
    <row r="86" spans="1:18" ht="15.95" customHeight="1" thickBot="1">
      <c r="A86" s="14">
        <v>80</v>
      </c>
      <c r="B86" s="83">
        <v>44136</v>
      </c>
      <c r="C86" s="84">
        <v>44500</v>
      </c>
      <c r="D86" s="37" t="s">
        <v>18</v>
      </c>
      <c r="E86" s="39" t="s">
        <v>30</v>
      </c>
      <c r="F86" s="51" t="s">
        <v>55</v>
      </c>
      <c r="G86" s="31">
        <v>15</v>
      </c>
      <c r="H86" s="20" t="s">
        <v>23</v>
      </c>
      <c r="I86" s="8">
        <v>269.39999999999998</v>
      </c>
      <c r="J86" s="9"/>
      <c r="K86" s="110">
        <f t="shared" si="4"/>
        <v>13012289.4</v>
      </c>
      <c r="L86" s="77">
        <v>2.8499387999999999E-4</v>
      </c>
      <c r="M86" s="5">
        <f t="shared" si="5"/>
        <v>3708.42</v>
      </c>
      <c r="N86" s="42" t="s">
        <v>21</v>
      </c>
      <c r="O86" s="21" t="s">
        <v>25</v>
      </c>
      <c r="P86" s="10">
        <v>1976</v>
      </c>
      <c r="Q86" s="21" t="s">
        <v>22</v>
      </c>
      <c r="R86" s="11" t="s">
        <v>51</v>
      </c>
    </row>
    <row r="87" spans="1:18" ht="15.95" customHeight="1" thickBot="1">
      <c r="A87" s="14">
        <v>81</v>
      </c>
      <c r="B87" s="83">
        <v>44136</v>
      </c>
      <c r="C87" s="84">
        <v>44500</v>
      </c>
      <c r="D87" s="37" t="s">
        <v>18</v>
      </c>
      <c r="E87" s="39" t="s">
        <v>43</v>
      </c>
      <c r="F87" s="51" t="s">
        <v>205</v>
      </c>
      <c r="G87" s="31">
        <v>22</v>
      </c>
      <c r="H87" s="20" t="s">
        <v>23</v>
      </c>
      <c r="I87" s="8">
        <v>23.3</v>
      </c>
      <c r="J87" s="9"/>
      <c r="K87" s="110">
        <f t="shared" si="4"/>
        <v>1125413.3</v>
      </c>
      <c r="L87" s="77">
        <v>2.8499387999999999E-4</v>
      </c>
      <c r="M87" s="5">
        <f t="shared" si="5"/>
        <v>320.74</v>
      </c>
      <c r="N87" s="139" t="s">
        <v>21</v>
      </c>
      <c r="O87" s="44" t="s">
        <v>21</v>
      </c>
      <c r="P87" s="10">
        <v>1986</v>
      </c>
      <c r="Q87" s="44" t="s">
        <v>22</v>
      </c>
      <c r="R87" s="11" t="s">
        <v>56</v>
      </c>
    </row>
    <row r="88" spans="1:18" ht="15.95" customHeight="1" thickBot="1">
      <c r="A88" s="14">
        <v>82</v>
      </c>
      <c r="B88" s="83">
        <v>44136</v>
      </c>
      <c r="C88" s="84">
        <v>44500</v>
      </c>
      <c r="D88" s="37" t="s">
        <v>18</v>
      </c>
      <c r="E88" s="39" t="s">
        <v>34</v>
      </c>
      <c r="F88" s="51" t="s">
        <v>206</v>
      </c>
      <c r="G88" s="50">
        <v>123</v>
      </c>
      <c r="H88" s="20" t="s">
        <v>20</v>
      </c>
      <c r="I88" s="8">
        <v>65.3</v>
      </c>
      <c r="J88" s="9"/>
      <c r="K88" s="110">
        <f t="shared" si="4"/>
        <v>3154055.3</v>
      </c>
      <c r="L88" s="77">
        <v>2.8499387999999999E-4</v>
      </c>
      <c r="M88" s="5">
        <f t="shared" si="5"/>
        <v>898.89</v>
      </c>
      <c r="N88" s="42" t="s">
        <v>21</v>
      </c>
      <c r="O88" s="21" t="s">
        <v>21</v>
      </c>
      <c r="P88" s="10">
        <v>1983</v>
      </c>
      <c r="Q88" s="21" t="s">
        <v>22</v>
      </c>
      <c r="R88" s="11" t="s">
        <v>21</v>
      </c>
    </row>
    <row r="89" spans="1:18" ht="15.95" customHeight="1" thickBot="1">
      <c r="A89" s="14">
        <v>83</v>
      </c>
      <c r="B89" s="83">
        <v>44136</v>
      </c>
      <c r="C89" s="84">
        <v>44500</v>
      </c>
      <c r="D89" s="37" t="s">
        <v>18</v>
      </c>
      <c r="E89" s="39" t="s">
        <v>19</v>
      </c>
      <c r="F89" s="51" t="s">
        <v>207</v>
      </c>
      <c r="G89" s="31" t="s">
        <v>208</v>
      </c>
      <c r="H89" s="20" t="s">
        <v>23</v>
      </c>
      <c r="I89" s="8">
        <v>71.599999999999994</v>
      </c>
      <c r="J89" s="9"/>
      <c r="K89" s="110">
        <f t="shared" si="4"/>
        <v>3458351.6</v>
      </c>
      <c r="L89" s="77">
        <v>2.8499387999999999E-4</v>
      </c>
      <c r="M89" s="5">
        <f t="shared" si="5"/>
        <v>985.61</v>
      </c>
      <c r="N89" s="43" t="s">
        <v>21</v>
      </c>
      <c r="O89" s="44" t="s">
        <v>21</v>
      </c>
      <c r="P89" s="10">
        <v>1963</v>
      </c>
      <c r="Q89" s="44" t="s">
        <v>22</v>
      </c>
      <c r="R89" s="11" t="s">
        <v>209</v>
      </c>
    </row>
    <row r="90" spans="1:18" ht="15.95" customHeight="1" thickBot="1">
      <c r="A90" s="14">
        <v>84</v>
      </c>
      <c r="B90" s="83">
        <v>44136</v>
      </c>
      <c r="C90" s="84">
        <v>44500</v>
      </c>
      <c r="D90" s="37" t="s">
        <v>18</v>
      </c>
      <c r="E90" s="39" t="s">
        <v>32</v>
      </c>
      <c r="F90" s="51" t="s">
        <v>94</v>
      </c>
      <c r="G90" s="31">
        <v>5</v>
      </c>
      <c r="H90" s="20" t="s">
        <v>23</v>
      </c>
      <c r="I90" s="8">
        <v>35.299999999999997</v>
      </c>
      <c r="J90" s="9"/>
      <c r="K90" s="110">
        <f t="shared" si="4"/>
        <v>1705025.3</v>
      </c>
      <c r="L90" s="77">
        <v>2.8499387999999999E-4</v>
      </c>
      <c r="M90" s="5">
        <f t="shared" si="5"/>
        <v>485.92</v>
      </c>
      <c r="N90" s="43" t="s">
        <v>21</v>
      </c>
      <c r="O90" s="44" t="s">
        <v>21</v>
      </c>
      <c r="P90" s="10" t="s">
        <v>24</v>
      </c>
      <c r="Q90" s="44" t="s">
        <v>22</v>
      </c>
      <c r="R90" s="11" t="s">
        <v>123</v>
      </c>
    </row>
    <row r="91" spans="1:18" ht="15.95" customHeight="1" thickBot="1">
      <c r="A91" s="14">
        <v>85</v>
      </c>
      <c r="B91" s="83">
        <v>44136</v>
      </c>
      <c r="C91" s="84">
        <v>44500</v>
      </c>
      <c r="D91" s="92" t="s">
        <v>18</v>
      </c>
      <c r="E91" s="93" t="s">
        <v>32</v>
      </c>
      <c r="F91" s="113" t="s">
        <v>94</v>
      </c>
      <c r="G91" s="113" t="s">
        <v>210</v>
      </c>
      <c r="H91" s="123" t="s">
        <v>23</v>
      </c>
      <c r="I91" s="60">
        <v>196.9</v>
      </c>
      <c r="J91" s="64"/>
      <c r="K91" s="110">
        <f t="shared" si="4"/>
        <v>9510466.9000000004</v>
      </c>
      <c r="L91" s="77">
        <v>2.8499387999999999E-4</v>
      </c>
      <c r="M91" s="5">
        <f t="shared" si="5"/>
        <v>2710.42</v>
      </c>
      <c r="N91" s="137" t="s">
        <v>21</v>
      </c>
      <c r="O91" s="94" t="s">
        <v>21</v>
      </c>
      <c r="P91" s="98">
        <v>1976</v>
      </c>
      <c r="Q91" s="94" t="s">
        <v>22</v>
      </c>
      <c r="R91" s="95" t="s">
        <v>21</v>
      </c>
    </row>
    <row r="92" spans="1:18" ht="15.95" customHeight="1" thickBot="1">
      <c r="A92" s="14">
        <v>86</v>
      </c>
      <c r="B92" s="83">
        <v>44136</v>
      </c>
      <c r="C92" s="84">
        <v>44500</v>
      </c>
      <c r="D92" s="37" t="s">
        <v>18</v>
      </c>
      <c r="E92" s="39" t="s">
        <v>38</v>
      </c>
      <c r="F92" s="51" t="s">
        <v>211</v>
      </c>
      <c r="G92" s="31" t="s">
        <v>212</v>
      </c>
      <c r="H92" s="20" t="s">
        <v>23</v>
      </c>
      <c r="I92" s="8">
        <v>322.3</v>
      </c>
      <c r="J92" s="9"/>
      <c r="K92" s="110">
        <f t="shared" si="4"/>
        <v>15567412.300000001</v>
      </c>
      <c r="L92" s="77">
        <v>2.8499387999999999E-4</v>
      </c>
      <c r="M92" s="5">
        <f t="shared" si="5"/>
        <v>4436.62</v>
      </c>
      <c r="N92" s="42" t="s">
        <v>25</v>
      </c>
      <c r="O92" s="21" t="s">
        <v>25</v>
      </c>
      <c r="P92" s="10">
        <v>1977</v>
      </c>
      <c r="Q92" s="21" t="s">
        <v>22</v>
      </c>
      <c r="R92" s="11" t="s">
        <v>358</v>
      </c>
    </row>
    <row r="93" spans="1:18" ht="15.95" customHeight="1" thickBot="1">
      <c r="A93" s="14">
        <v>87</v>
      </c>
      <c r="B93" s="83">
        <v>44136</v>
      </c>
      <c r="C93" s="84">
        <v>44500</v>
      </c>
      <c r="D93" s="37" t="s">
        <v>18</v>
      </c>
      <c r="E93" s="39" t="s">
        <v>38</v>
      </c>
      <c r="F93" s="51" t="s">
        <v>211</v>
      </c>
      <c r="G93" s="31" t="s">
        <v>212</v>
      </c>
      <c r="H93" s="20" t="s">
        <v>23</v>
      </c>
      <c r="I93" s="8">
        <v>52.5</v>
      </c>
      <c r="J93" s="9"/>
      <c r="K93" s="110">
        <f t="shared" si="4"/>
        <v>2535802.5</v>
      </c>
      <c r="L93" s="77">
        <v>2.8499387999999999E-4</v>
      </c>
      <c r="M93" s="5">
        <f t="shared" si="5"/>
        <v>722.69</v>
      </c>
      <c r="N93" s="42" t="s">
        <v>25</v>
      </c>
      <c r="O93" s="21" t="s">
        <v>25</v>
      </c>
      <c r="P93" s="10">
        <v>1977</v>
      </c>
      <c r="Q93" s="21" t="s">
        <v>22</v>
      </c>
      <c r="R93" s="11" t="s">
        <v>213</v>
      </c>
    </row>
    <row r="94" spans="1:18" ht="15.95" customHeight="1" thickBot="1">
      <c r="A94" s="14">
        <v>88</v>
      </c>
      <c r="B94" s="83">
        <v>44136</v>
      </c>
      <c r="C94" s="84">
        <v>44500</v>
      </c>
      <c r="D94" s="37" t="s">
        <v>18</v>
      </c>
      <c r="E94" s="39" t="s">
        <v>38</v>
      </c>
      <c r="F94" s="51" t="s">
        <v>211</v>
      </c>
      <c r="G94" s="31">
        <v>267</v>
      </c>
      <c r="H94" s="20" t="s">
        <v>20</v>
      </c>
      <c r="I94" s="8">
        <v>473.8</v>
      </c>
      <c r="J94" s="9"/>
      <c r="K94" s="110">
        <f t="shared" si="4"/>
        <v>22885013.800000001</v>
      </c>
      <c r="L94" s="77">
        <v>2.8499387999999999E-4</v>
      </c>
      <c r="M94" s="5">
        <f t="shared" si="5"/>
        <v>6522.09</v>
      </c>
      <c r="N94" s="42" t="s">
        <v>21</v>
      </c>
      <c r="O94" s="21" t="s">
        <v>21</v>
      </c>
      <c r="P94" s="10">
        <v>1973</v>
      </c>
      <c r="Q94" s="21" t="s">
        <v>22</v>
      </c>
      <c r="R94" s="11" t="s">
        <v>21</v>
      </c>
    </row>
    <row r="95" spans="1:18" ht="15.95" customHeight="1" thickBot="1">
      <c r="A95" s="14">
        <v>89</v>
      </c>
      <c r="B95" s="83">
        <v>44136</v>
      </c>
      <c r="C95" s="84">
        <v>44500</v>
      </c>
      <c r="D95" s="37" t="s">
        <v>18</v>
      </c>
      <c r="E95" s="39" t="s">
        <v>52</v>
      </c>
      <c r="F95" s="51" t="s">
        <v>214</v>
      </c>
      <c r="G95" s="31" t="s">
        <v>145</v>
      </c>
      <c r="H95" s="20" t="s">
        <v>23</v>
      </c>
      <c r="I95" s="72">
        <v>116.1</v>
      </c>
      <c r="J95" s="9"/>
      <c r="K95" s="110">
        <f t="shared" si="4"/>
        <v>5607746.0999999996</v>
      </c>
      <c r="L95" s="77">
        <v>2.8499387999999999E-4</v>
      </c>
      <c r="M95" s="5">
        <f t="shared" si="5"/>
        <v>1598.17</v>
      </c>
      <c r="N95" s="42" t="s">
        <v>25</v>
      </c>
      <c r="O95" s="21" t="s">
        <v>21</v>
      </c>
      <c r="P95" s="10">
        <v>1981</v>
      </c>
      <c r="Q95" s="21" t="s">
        <v>22</v>
      </c>
      <c r="R95" s="11" t="s">
        <v>215</v>
      </c>
    </row>
    <row r="96" spans="1:18" ht="15.95" customHeight="1" thickBot="1">
      <c r="A96" s="14">
        <v>90</v>
      </c>
      <c r="B96" s="83">
        <v>44136</v>
      </c>
      <c r="C96" s="84">
        <v>44500</v>
      </c>
      <c r="D96" s="37" t="s">
        <v>18</v>
      </c>
      <c r="E96" s="39" t="s">
        <v>52</v>
      </c>
      <c r="F96" s="51" t="s">
        <v>95</v>
      </c>
      <c r="G96" s="50">
        <v>80</v>
      </c>
      <c r="H96" s="20" t="s">
        <v>23</v>
      </c>
      <c r="I96" s="8">
        <v>60.7</v>
      </c>
      <c r="J96" s="16"/>
      <c r="K96" s="110">
        <f t="shared" si="4"/>
        <v>2931870.7</v>
      </c>
      <c r="L96" s="77">
        <v>2.8499387999999999E-4</v>
      </c>
      <c r="M96" s="5">
        <f t="shared" si="5"/>
        <v>835.57</v>
      </c>
      <c r="N96" s="42" t="s">
        <v>21</v>
      </c>
      <c r="O96" s="21" t="s">
        <v>25</v>
      </c>
      <c r="P96" s="10">
        <v>1967</v>
      </c>
      <c r="Q96" s="21" t="s">
        <v>22</v>
      </c>
      <c r="R96" s="11" t="s">
        <v>147</v>
      </c>
    </row>
    <row r="97" spans="1:18" ht="32.25" customHeight="1" thickBot="1">
      <c r="A97" s="14">
        <v>91</v>
      </c>
      <c r="B97" s="83">
        <v>44136</v>
      </c>
      <c r="C97" s="84">
        <v>44500</v>
      </c>
      <c r="D97" s="76" t="s">
        <v>18</v>
      </c>
      <c r="E97" s="38" t="s">
        <v>19</v>
      </c>
      <c r="F97" s="31" t="s">
        <v>216</v>
      </c>
      <c r="G97" s="53" t="s">
        <v>217</v>
      </c>
      <c r="H97" s="122" t="s">
        <v>23</v>
      </c>
      <c r="I97" s="129">
        <v>518.29999999999995</v>
      </c>
      <c r="J97" s="64"/>
      <c r="K97" s="110">
        <f t="shared" si="4"/>
        <v>25034408.300000001</v>
      </c>
      <c r="L97" s="77">
        <v>2.8499387999999999E-4</v>
      </c>
      <c r="M97" s="5">
        <f t="shared" si="5"/>
        <v>7134.65</v>
      </c>
      <c r="N97" s="135" t="s">
        <v>25</v>
      </c>
      <c r="O97" s="87" t="s">
        <v>25</v>
      </c>
      <c r="P97" s="98">
        <v>1958</v>
      </c>
      <c r="Q97" s="94" t="s">
        <v>22</v>
      </c>
      <c r="R97" s="99" t="s">
        <v>218</v>
      </c>
    </row>
    <row r="98" spans="1:18" ht="25.5" customHeight="1" thickBot="1">
      <c r="A98" s="14">
        <v>92</v>
      </c>
      <c r="B98" s="83">
        <v>44136</v>
      </c>
      <c r="C98" s="84">
        <v>44500</v>
      </c>
      <c r="D98" s="37" t="s">
        <v>18</v>
      </c>
      <c r="E98" s="39" t="s">
        <v>19</v>
      </c>
      <c r="F98" s="51" t="s">
        <v>219</v>
      </c>
      <c r="G98" s="62" t="s">
        <v>220</v>
      </c>
      <c r="H98" s="124" t="s">
        <v>221</v>
      </c>
      <c r="I98" s="8">
        <v>1239.5999999999999</v>
      </c>
      <c r="J98" s="133" t="s">
        <v>222</v>
      </c>
      <c r="K98" s="110">
        <f t="shared" si="4"/>
        <v>59873919.600000001</v>
      </c>
      <c r="L98" s="77">
        <v>2.8499387999999999E-4</v>
      </c>
      <c r="M98" s="5">
        <f t="shared" si="5"/>
        <v>17063.7</v>
      </c>
      <c r="N98" s="136" t="s">
        <v>21</v>
      </c>
      <c r="O98" s="89" t="s">
        <v>21</v>
      </c>
      <c r="P98" s="10">
        <v>1989</v>
      </c>
      <c r="Q98" s="89" t="s">
        <v>42</v>
      </c>
      <c r="R98" s="11" t="s">
        <v>21</v>
      </c>
    </row>
    <row r="99" spans="1:18" ht="15.95" customHeight="1" thickBot="1">
      <c r="A99" s="14">
        <v>93</v>
      </c>
      <c r="B99" s="83">
        <v>44136</v>
      </c>
      <c r="C99" s="84">
        <v>44500</v>
      </c>
      <c r="D99" s="37" t="s">
        <v>18</v>
      </c>
      <c r="E99" s="39" t="s">
        <v>19</v>
      </c>
      <c r="F99" s="51" t="s">
        <v>219</v>
      </c>
      <c r="G99" s="62" t="s">
        <v>220</v>
      </c>
      <c r="H99" s="20" t="s">
        <v>23</v>
      </c>
      <c r="I99" s="8">
        <v>27.4</v>
      </c>
      <c r="J99" s="9"/>
      <c r="K99" s="110">
        <f t="shared" si="4"/>
        <v>1323447.3999999999</v>
      </c>
      <c r="L99" s="77">
        <v>2.8499387999999999E-4</v>
      </c>
      <c r="M99" s="5">
        <f t="shared" si="5"/>
        <v>377.17</v>
      </c>
      <c r="N99" s="136" t="s">
        <v>21</v>
      </c>
      <c r="O99" s="89" t="s">
        <v>21</v>
      </c>
      <c r="P99" s="10">
        <v>1989</v>
      </c>
      <c r="Q99" s="89" t="s">
        <v>42</v>
      </c>
      <c r="R99" s="11" t="s">
        <v>124</v>
      </c>
    </row>
    <row r="100" spans="1:18" ht="15.95" customHeight="1" thickBot="1">
      <c r="A100" s="14">
        <v>94</v>
      </c>
      <c r="B100" s="83">
        <v>44136</v>
      </c>
      <c r="C100" s="84">
        <v>44500</v>
      </c>
      <c r="D100" s="37" t="s">
        <v>18</v>
      </c>
      <c r="E100" s="39" t="s">
        <v>43</v>
      </c>
      <c r="F100" s="51" t="s">
        <v>223</v>
      </c>
      <c r="G100" s="50">
        <v>26</v>
      </c>
      <c r="H100" s="20" t="s">
        <v>20</v>
      </c>
      <c r="I100" s="8">
        <v>128</v>
      </c>
      <c r="J100" s="9"/>
      <c r="K100" s="110">
        <f t="shared" si="4"/>
        <v>6182528</v>
      </c>
      <c r="L100" s="77">
        <v>2.8499387999999999E-4</v>
      </c>
      <c r="M100" s="5">
        <f t="shared" si="5"/>
        <v>1761.98</v>
      </c>
      <c r="N100" s="42" t="s">
        <v>21</v>
      </c>
      <c r="O100" s="21" t="s">
        <v>21</v>
      </c>
      <c r="P100" s="10">
        <v>1934</v>
      </c>
      <c r="Q100" s="21" t="s">
        <v>22</v>
      </c>
      <c r="R100" s="11" t="s">
        <v>224</v>
      </c>
    </row>
    <row r="101" spans="1:18" ht="15.95" customHeight="1" thickBot="1">
      <c r="A101" s="14">
        <v>95</v>
      </c>
      <c r="B101" s="83">
        <v>44136</v>
      </c>
      <c r="C101" s="84">
        <v>44500</v>
      </c>
      <c r="D101" s="37" t="s">
        <v>18</v>
      </c>
      <c r="E101" s="39" t="s">
        <v>43</v>
      </c>
      <c r="F101" s="51" t="s">
        <v>223</v>
      </c>
      <c r="G101" s="50">
        <v>26</v>
      </c>
      <c r="H101" s="20" t="s">
        <v>20</v>
      </c>
      <c r="I101" s="8">
        <v>170</v>
      </c>
      <c r="J101" s="9"/>
      <c r="K101" s="110">
        <f t="shared" si="4"/>
        <v>8211170</v>
      </c>
      <c r="L101" s="77">
        <v>2.8499387999999999E-4</v>
      </c>
      <c r="M101" s="5">
        <f t="shared" si="5"/>
        <v>2340.13</v>
      </c>
      <c r="N101" s="42" t="s">
        <v>21</v>
      </c>
      <c r="O101" s="21" t="s">
        <v>21</v>
      </c>
      <c r="P101" s="10">
        <v>1934</v>
      </c>
      <c r="Q101" s="21" t="s">
        <v>22</v>
      </c>
      <c r="R101" s="11" t="s">
        <v>21</v>
      </c>
    </row>
    <row r="102" spans="1:18" ht="15.95" customHeight="1" thickBot="1">
      <c r="A102" s="14">
        <v>96</v>
      </c>
      <c r="B102" s="83">
        <v>44136</v>
      </c>
      <c r="C102" s="84">
        <v>44500</v>
      </c>
      <c r="D102" s="37" t="s">
        <v>18</v>
      </c>
      <c r="E102" s="39" t="s">
        <v>43</v>
      </c>
      <c r="F102" s="51" t="s">
        <v>225</v>
      </c>
      <c r="G102" s="50">
        <v>7</v>
      </c>
      <c r="H102" s="20" t="s">
        <v>23</v>
      </c>
      <c r="I102" s="8">
        <v>123.4</v>
      </c>
      <c r="J102" s="9"/>
      <c r="K102" s="110">
        <f t="shared" si="4"/>
        <v>5960343.4000000004</v>
      </c>
      <c r="L102" s="77">
        <v>2.8499387999999999E-4</v>
      </c>
      <c r="M102" s="5">
        <f t="shared" si="5"/>
        <v>1698.66</v>
      </c>
      <c r="N102" s="42" t="s">
        <v>21</v>
      </c>
      <c r="O102" s="21" t="s">
        <v>21</v>
      </c>
      <c r="P102" s="10">
        <v>1957</v>
      </c>
      <c r="Q102" s="21" t="s">
        <v>22</v>
      </c>
      <c r="R102" s="11" t="s">
        <v>226</v>
      </c>
    </row>
    <row r="103" spans="1:18" ht="15.95" customHeight="1" thickBot="1">
      <c r="A103" s="14">
        <v>97</v>
      </c>
      <c r="B103" s="83">
        <v>44136</v>
      </c>
      <c r="C103" s="84">
        <v>44500</v>
      </c>
      <c r="D103" s="37" t="s">
        <v>18</v>
      </c>
      <c r="E103" s="39" t="s">
        <v>19</v>
      </c>
      <c r="F103" s="51" t="s">
        <v>96</v>
      </c>
      <c r="G103" s="31">
        <v>26</v>
      </c>
      <c r="H103" s="20" t="s">
        <v>23</v>
      </c>
      <c r="I103" s="8">
        <v>289.8</v>
      </c>
      <c r="J103" s="9"/>
      <c r="K103" s="110">
        <f t="shared" si="4"/>
        <v>13997629.800000001</v>
      </c>
      <c r="L103" s="77">
        <v>2.8499387999999999E-4</v>
      </c>
      <c r="M103" s="5">
        <f t="shared" si="5"/>
        <v>3989.24</v>
      </c>
      <c r="N103" s="42" t="s">
        <v>21</v>
      </c>
      <c r="O103" s="21" t="s">
        <v>21</v>
      </c>
      <c r="P103" s="10">
        <v>1969</v>
      </c>
      <c r="Q103" s="44" t="s">
        <v>22</v>
      </c>
      <c r="R103" s="11" t="s">
        <v>227</v>
      </c>
    </row>
    <row r="104" spans="1:18" ht="15.95" customHeight="1" thickBot="1">
      <c r="A104" s="14">
        <v>98</v>
      </c>
      <c r="B104" s="83">
        <v>44136</v>
      </c>
      <c r="C104" s="84">
        <v>44500</v>
      </c>
      <c r="D104" s="37" t="s">
        <v>18</v>
      </c>
      <c r="E104" s="39" t="s">
        <v>19</v>
      </c>
      <c r="F104" s="51" t="s">
        <v>96</v>
      </c>
      <c r="G104" s="50">
        <v>40</v>
      </c>
      <c r="H104" s="20" t="s">
        <v>20</v>
      </c>
      <c r="I104" s="8">
        <v>109.9</v>
      </c>
      <c r="J104" s="15"/>
      <c r="K104" s="110">
        <f t="shared" si="4"/>
        <v>5308279.9000000004</v>
      </c>
      <c r="L104" s="77">
        <v>2.8499387999999999E-4</v>
      </c>
      <c r="M104" s="5">
        <f t="shared" si="5"/>
        <v>1512.83</v>
      </c>
      <c r="N104" s="43" t="s">
        <v>21</v>
      </c>
      <c r="O104" s="44" t="s">
        <v>21</v>
      </c>
      <c r="P104" s="10">
        <v>1973</v>
      </c>
      <c r="Q104" s="44" t="s">
        <v>22</v>
      </c>
      <c r="R104" s="11" t="s">
        <v>21</v>
      </c>
    </row>
    <row r="105" spans="1:18" ht="15.95" customHeight="1" thickBot="1">
      <c r="A105" s="14">
        <v>99</v>
      </c>
      <c r="B105" s="83">
        <v>44136</v>
      </c>
      <c r="C105" s="84">
        <v>44500</v>
      </c>
      <c r="D105" s="37" t="s">
        <v>18</v>
      </c>
      <c r="E105" s="39" t="s">
        <v>19</v>
      </c>
      <c r="F105" s="51" t="s">
        <v>96</v>
      </c>
      <c r="G105" s="50">
        <v>5</v>
      </c>
      <c r="H105" s="20" t="s">
        <v>23</v>
      </c>
      <c r="I105" s="8">
        <v>311</v>
      </c>
      <c r="J105" s="9"/>
      <c r="K105" s="110">
        <f t="shared" si="4"/>
        <v>15021611</v>
      </c>
      <c r="L105" s="77">
        <v>2.8499387999999999E-4</v>
      </c>
      <c r="M105" s="5">
        <f t="shared" si="5"/>
        <v>4281.07</v>
      </c>
      <c r="N105" s="43" t="s">
        <v>21</v>
      </c>
      <c r="O105" s="44" t="s">
        <v>21</v>
      </c>
      <c r="P105" s="10">
        <v>1958</v>
      </c>
      <c r="Q105" s="89" t="s">
        <v>22</v>
      </c>
      <c r="R105" s="11" t="s">
        <v>106</v>
      </c>
    </row>
    <row r="106" spans="1:18" ht="15.95" customHeight="1" thickBot="1">
      <c r="A106" s="14">
        <v>100</v>
      </c>
      <c r="B106" s="83">
        <v>44136</v>
      </c>
      <c r="C106" s="84">
        <v>44500</v>
      </c>
      <c r="D106" s="76" t="s">
        <v>18</v>
      </c>
      <c r="E106" s="39" t="s">
        <v>30</v>
      </c>
      <c r="F106" s="51" t="s">
        <v>228</v>
      </c>
      <c r="G106" s="116">
        <v>51</v>
      </c>
      <c r="H106" s="122" t="s">
        <v>23</v>
      </c>
      <c r="I106" s="129">
        <v>89.3</v>
      </c>
      <c r="J106" s="64"/>
      <c r="K106" s="110">
        <f t="shared" si="4"/>
        <v>4313279.3</v>
      </c>
      <c r="L106" s="77">
        <v>2.8499387999999999E-4</v>
      </c>
      <c r="M106" s="5">
        <f t="shared" si="5"/>
        <v>1229.26</v>
      </c>
      <c r="N106" s="135" t="s">
        <v>25</v>
      </c>
      <c r="O106" s="87" t="s">
        <v>25</v>
      </c>
      <c r="P106" s="98">
        <v>1984</v>
      </c>
      <c r="Q106" s="94" t="s">
        <v>22</v>
      </c>
      <c r="R106" s="99" t="s">
        <v>229</v>
      </c>
    </row>
    <row r="107" spans="1:18" ht="15.95" customHeight="1" thickBot="1">
      <c r="A107" s="14">
        <v>101</v>
      </c>
      <c r="B107" s="83">
        <v>44136</v>
      </c>
      <c r="C107" s="84">
        <v>44500</v>
      </c>
      <c r="D107" s="100" t="s">
        <v>18</v>
      </c>
      <c r="E107" s="101" t="s">
        <v>30</v>
      </c>
      <c r="F107" s="58" t="s">
        <v>228</v>
      </c>
      <c r="G107" s="63">
        <v>62</v>
      </c>
      <c r="H107" s="125" t="s">
        <v>20</v>
      </c>
      <c r="I107" s="130">
        <v>66.400000000000006</v>
      </c>
      <c r="J107" s="64"/>
      <c r="K107" s="110">
        <f t="shared" si="4"/>
        <v>3207186.4</v>
      </c>
      <c r="L107" s="77">
        <v>2.8499387999999999E-4</v>
      </c>
      <c r="M107" s="5">
        <f t="shared" si="5"/>
        <v>914.03</v>
      </c>
      <c r="N107" s="140" t="s">
        <v>21</v>
      </c>
      <c r="O107" s="86" t="s">
        <v>21</v>
      </c>
      <c r="P107" s="10">
        <v>1960</v>
      </c>
      <c r="Q107" s="86" t="s">
        <v>22</v>
      </c>
      <c r="R107" s="102" t="s">
        <v>21</v>
      </c>
    </row>
    <row r="108" spans="1:18" ht="15.95" customHeight="1" thickBot="1">
      <c r="A108" s="14">
        <v>102</v>
      </c>
      <c r="B108" s="83">
        <v>44136</v>
      </c>
      <c r="C108" s="84">
        <v>44500</v>
      </c>
      <c r="D108" s="37" t="s">
        <v>18</v>
      </c>
      <c r="E108" s="39" t="s">
        <v>52</v>
      </c>
      <c r="F108" s="51" t="s">
        <v>57</v>
      </c>
      <c r="G108" s="31">
        <v>59</v>
      </c>
      <c r="H108" s="20" t="s">
        <v>23</v>
      </c>
      <c r="I108" s="8">
        <v>61.9</v>
      </c>
      <c r="J108" s="9"/>
      <c r="K108" s="110">
        <f t="shared" si="4"/>
        <v>2989831.9</v>
      </c>
      <c r="L108" s="77">
        <v>2.8499387999999999E-4</v>
      </c>
      <c r="M108" s="5">
        <f t="shared" si="5"/>
        <v>852.08</v>
      </c>
      <c r="N108" s="42" t="s">
        <v>25</v>
      </c>
      <c r="O108" s="21" t="s">
        <v>25</v>
      </c>
      <c r="P108" s="10">
        <v>1968</v>
      </c>
      <c r="Q108" s="21" t="s">
        <v>22</v>
      </c>
      <c r="R108" s="11" t="s">
        <v>230</v>
      </c>
    </row>
    <row r="109" spans="1:18" ht="15.95" customHeight="1" thickBot="1">
      <c r="A109" s="14">
        <v>103</v>
      </c>
      <c r="B109" s="83">
        <v>44136</v>
      </c>
      <c r="C109" s="84">
        <v>44500</v>
      </c>
      <c r="D109" s="37" t="s">
        <v>18</v>
      </c>
      <c r="E109" s="39" t="s">
        <v>52</v>
      </c>
      <c r="F109" s="51" t="s">
        <v>57</v>
      </c>
      <c r="G109" s="31">
        <v>50</v>
      </c>
      <c r="H109" s="20" t="s">
        <v>26</v>
      </c>
      <c r="I109" s="8">
        <v>3602.9</v>
      </c>
      <c r="J109" s="13" t="s">
        <v>231</v>
      </c>
      <c r="K109" s="110">
        <f t="shared" si="4"/>
        <v>174023672.90000001</v>
      </c>
      <c r="L109" s="77">
        <v>2.8499387999999999E-4</v>
      </c>
      <c r="M109" s="5">
        <f t="shared" si="5"/>
        <v>49595.68</v>
      </c>
      <c r="N109" s="43" t="s">
        <v>25</v>
      </c>
      <c r="O109" s="44" t="s">
        <v>21</v>
      </c>
      <c r="P109" s="10">
        <v>1979</v>
      </c>
      <c r="Q109" s="44" t="s">
        <v>24</v>
      </c>
      <c r="R109" s="11" t="s">
        <v>232</v>
      </c>
    </row>
    <row r="110" spans="1:18" ht="15.95" customHeight="1" thickBot="1">
      <c r="A110" s="14">
        <v>104</v>
      </c>
      <c r="B110" s="83">
        <v>44136</v>
      </c>
      <c r="C110" s="84">
        <v>44500</v>
      </c>
      <c r="D110" s="37" t="s">
        <v>18</v>
      </c>
      <c r="E110" s="39" t="s">
        <v>52</v>
      </c>
      <c r="F110" s="51" t="s">
        <v>57</v>
      </c>
      <c r="G110" s="31">
        <v>50</v>
      </c>
      <c r="H110" s="20" t="s">
        <v>23</v>
      </c>
      <c r="I110" s="8">
        <v>15</v>
      </c>
      <c r="J110" s="9"/>
      <c r="K110" s="110">
        <f t="shared" si="4"/>
        <v>724515</v>
      </c>
      <c r="L110" s="77">
        <v>2.8499387999999999E-4</v>
      </c>
      <c r="M110" s="5">
        <f t="shared" si="5"/>
        <v>206.48</v>
      </c>
      <c r="N110" s="43" t="s">
        <v>25</v>
      </c>
      <c r="O110" s="44" t="s">
        <v>21</v>
      </c>
      <c r="P110" s="10">
        <v>1979</v>
      </c>
      <c r="Q110" s="44" t="s">
        <v>24</v>
      </c>
      <c r="R110" s="11" t="s">
        <v>359</v>
      </c>
    </row>
    <row r="111" spans="1:18" ht="15.95" customHeight="1" thickBot="1">
      <c r="A111" s="14">
        <v>105</v>
      </c>
      <c r="B111" s="83">
        <v>44136</v>
      </c>
      <c r="C111" s="84">
        <v>44500</v>
      </c>
      <c r="D111" s="37" t="s">
        <v>18</v>
      </c>
      <c r="E111" s="39" t="s">
        <v>52</v>
      </c>
      <c r="F111" s="51" t="s">
        <v>57</v>
      </c>
      <c r="G111" s="31">
        <v>44</v>
      </c>
      <c r="H111" s="20" t="s">
        <v>23</v>
      </c>
      <c r="I111" s="8">
        <v>134.6</v>
      </c>
      <c r="J111" s="9"/>
      <c r="K111" s="110">
        <f t="shared" si="4"/>
        <v>6501314.5999999996</v>
      </c>
      <c r="L111" s="77">
        <v>2.8499387999999999E-4</v>
      </c>
      <c r="M111" s="5">
        <f t="shared" si="5"/>
        <v>1852.83</v>
      </c>
      <c r="N111" s="42" t="s">
        <v>21</v>
      </c>
      <c r="O111" s="21" t="s">
        <v>21</v>
      </c>
      <c r="P111" s="10">
        <v>1932</v>
      </c>
      <c r="Q111" s="21" t="s">
        <v>22</v>
      </c>
      <c r="R111" s="11" t="s">
        <v>233</v>
      </c>
    </row>
    <row r="112" spans="1:18" ht="15.95" customHeight="1" thickBot="1">
      <c r="A112" s="14">
        <v>106</v>
      </c>
      <c r="B112" s="83">
        <v>44136</v>
      </c>
      <c r="C112" s="84">
        <v>44500</v>
      </c>
      <c r="D112" s="37" t="s">
        <v>18</v>
      </c>
      <c r="E112" s="39" t="s">
        <v>52</v>
      </c>
      <c r="F112" s="51" t="s">
        <v>57</v>
      </c>
      <c r="G112" s="31">
        <v>49</v>
      </c>
      <c r="H112" s="20" t="s">
        <v>20</v>
      </c>
      <c r="I112" s="8">
        <v>113.1</v>
      </c>
      <c r="J112" s="9"/>
      <c r="K112" s="110">
        <f t="shared" si="4"/>
        <v>5462843.0999999996</v>
      </c>
      <c r="L112" s="77">
        <v>2.8499387999999999E-4</v>
      </c>
      <c r="M112" s="5">
        <f t="shared" si="5"/>
        <v>1556.88</v>
      </c>
      <c r="N112" s="42" t="s">
        <v>25</v>
      </c>
      <c r="O112" s="21" t="s">
        <v>25</v>
      </c>
      <c r="P112" s="10">
        <v>1931</v>
      </c>
      <c r="Q112" s="44" t="s">
        <v>22</v>
      </c>
      <c r="R112" s="11" t="s">
        <v>234</v>
      </c>
    </row>
    <row r="113" spans="1:18" ht="15.95" customHeight="1" thickBot="1">
      <c r="A113" s="14">
        <v>107</v>
      </c>
      <c r="B113" s="83">
        <v>44136</v>
      </c>
      <c r="C113" s="84">
        <v>44500</v>
      </c>
      <c r="D113" s="37" t="s">
        <v>18</v>
      </c>
      <c r="E113" s="39" t="s">
        <v>34</v>
      </c>
      <c r="F113" s="51" t="s">
        <v>57</v>
      </c>
      <c r="G113" s="31" t="s">
        <v>235</v>
      </c>
      <c r="H113" s="20" t="s">
        <v>23</v>
      </c>
      <c r="I113" s="8">
        <v>17.3</v>
      </c>
      <c r="J113" s="9"/>
      <c r="K113" s="110">
        <f t="shared" si="4"/>
        <v>835607.3</v>
      </c>
      <c r="L113" s="77">
        <v>2.8499387999999999E-4</v>
      </c>
      <c r="M113" s="5">
        <f t="shared" si="5"/>
        <v>238.14</v>
      </c>
      <c r="N113" s="42" t="s">
        <v>21</v>
      </c>
      <c r="O113" s="21" t="s">
        <v>21</v>
      </c>
      <c r="P113" s="10">
        <v>1955</v>
      </c>
      <c r="Q113" s="21" t="s">
        <v>22</v>
      </c>
      <c r="R113" s="11" t="s">
        <v>123</v>
      </c>
    </row>
    <row r="114" spans="1:18" ht="15.95" customHeight="1" thickBot="1">
      <c r="A114" s="14">
        <v>108</v>
      </c>
      <c r="B114" s="83">
        <v>44136</v>
      </c>
      <c r="C114" s="84">
        <v>44500</v>
      </c>
      <c r="D114" s="100" t="s">
        <v>18</v>
      </c>
      <c r="E114" s="101" t="s">
        <v>52</v>
      </c>
      <c r="F114" s="58" t="s">
        <v>57</v>
      </c>
      <c r="G114" s="119" t="s">
        <v>236</v>
      </c>
      <c r="H114" s="125" t="s">
        <v>23</v>
      </c>
      <c r="I114" s="130">
        <v>4.8</v>
      </c>
      <c r="J114" s="64"/>
      <c r="K114" s="110">
        <f t="shared" si="4"/>
        <v>231844.8</v>
      </c>
      <c r="L114" s="77">
        <v>2.8499387999999999E-4</v>
      </c>
      <c r="M114" s="5">
        <f t="shared" si="5"/>
        <v>66.069999999999993</v>
      </c>
      <c r="N114" s="140" t="s">
        <v>21</v>
      </c>
      <c r="O114" s="86" t="s">
        <v>21</v>
      </c>
      <c r="P114" s="66">
        <v>1931</v>
      </c>
      <c r="Q114" s="61" t="s">
        <v>24</v>
      </c>
      <c r="R114" s="102" t="s">
        <v>21</v>
      </c>
    </row>
    <row r="115" spans="1:18" ht="15.95" customHeight="1" thickBot="1">
      <c r="A115" s="14">
        <v>109</v>
      </c>
      <c r="B115" s="83">
        <v>44136</v>
      </c>
      <c r="C115" s="84">
        <v>44500</v>
      </c>
      <c r="D115" s="37" t="s">
        <v>18</v>
      </c>
      <c r="E115" s="39" t="s">
        <v>34</v>
      </c>
      <c r="F115" s="51" t="s">
        <v>58</v>
      </c>
      <c r="G115" s="31" t="s">
        <v>237</v>
      </c>
      <c r="H115" s="20" t="s">
        <v>26</v>
      </c>
      <c r="I115" s="8">
        <v>710.1</v>
      </c>
      <c r="J115" s="9" t="s">
        <v>238</v>
      </c>
      <c r="K115" s="110">
        <f t="shared" si="4"/>
        <v>34298540.100000001</v>
      </c>
      <c r="L115" s="77">
        <v>2.8499387999999999E-4</v>
      </c>
      <c r="M115" s="5">
        <f t="shared" si="5"/>
        <v>9774.8700000000008</v>
      </c>
      <c r="N115" s="136" t="s">
        <v>21</v>
      </c>
      <c r="O115" s="89" t="s">
        <v>21</v>
      </c>
      <c r="P115" s="10">
        <v>1987</v>
      </c>
      <c r="Q115" s="89" t="s">
        <v>24</v>
      </c>
      <c r="R115" s="11" t="s">
        <v>92</v>
      </c>
    </row>
    <row r="116" spans="1:18" ht="15.95" customHeight="1" thickBot="1">
      <c r="A116" s="14">
        <v>110</v>
      </c>
      <c r="B116" s="83">
        <v>44136</v>
      </c>
      <c r="C116" s="84">
        <v>44500</v>
      </c>
      <c r="D116" s="37" t="s">
        <v>18</v>
      </c>
      <c r="E116" s="39" t="s">
        <v>34</v>
      </c>
      <c r="F116" s="51" t="s">
        <v>239</v>
      </c>
      <c r="G116" s="50">
        <v>108</v>
      </c>
      <c r="H116" s="20" t="s">
        <v>20</v>
      </c>
      <c r="I116" s="8">
        <v>165.8</v>
      </c>
      <c r="J116" s="9"/>
      <c r="K116" s="110">
        <f t="shared" si="4"/>
        <v>8008305.7999999998</v>
      </c>
      <c r="L116" s="77">
        <v>2.8499387999999999E-4</v>
      </c>
      <c r="M116" s="5">
        <f t="shared" si="5"/>
        <v>2282.3200000000002</v>
      </c>
      <c r="N116" s="42" t="s">
        <v>21</v>
      </c>
      <c r="O116" s="21" t="s">
        <v>21</v>
      </c>
      <c r="P116" s="10">
        <v>1987</v>
      </c>
      <c r="Q116" s="21" t="s">
        <v>22</v>
      </c>
      <c r="R116" s="11" t="s">
        <v>21</v>
      </c>
    </row>
    <row r="117" spans="1:18" ht="15.95" customHeight="1" thickBot="1">
      <c r="A117" s="14">
        <v>111</v>
      </c>
      <c r="B117" s="83">
        <v>44136</v>
      </c>
      <c r="C117" s="84">
        <v>44500</v>
      </c>
      <c r="D117" s="37" t="s">
        <v>18</v>
      </c>
      <c r="E117" s="39" t="s">
        <v>34</v>
      </c>
      <c r="F117" s="51" t="s">
        <v>240</v>
      </c>
      <c r="G117" s="53" t="s">
        <v>241</v>
      </c>
      <c r="H117" s="20" t="s">
        <v>20</v>
      </c>
      <c r="I117" s="8">
        <v>191.3</v>
      </c>
      <c r="J117" s="9"/>
      <c r="K117" s="110">
        <f t="shared" si="4"/>
        <v>9239981.3000000007</v>
      </c>
      <c r="L117" s="77">
        <v>2.8499387999999999E-4</v>
      </c>
      <c r="M117" s="5">
        <f t="shared" si="5"/>
        <v>2633.34</v>
      </c>
      <c r="N117" s="43" t="s">
        <v>21</v>
      </c>
      <c r="O117" s="44" t="s">
        <v>21</v>
      </c>
      <c r="P117" s="10">
        <v>1974</v>
      </c>
      <c r="Q117" s="44" t="s">
        <v>22</v>
      </c>
      <c r="R117" s="11" t="s">
        <v>21</v>
      </c>
    </row>
    <row r="118" spans="1:18" ht="23.25" customHeight="1" thickBot="1">
      <c r="A118" s="14">
        <v>112</v>
      </c>
      <c r="B118" s="83">
        <v>44136</v>
      </c>
      <c r="C118" s="84">
        <v>44500</v>
      </c>
      <c r="D118" s="37" t="s">
        <v>18</v>
      </c>
      <c r="E118" s="39" t="s">
        <v>34</v>
      </c>
      <c r="F118" s="51" t="s">
        <v>240</v>
      </c>
      <c r="G118" s="31">
        <v>22</v>
      </c>
      <c r="H118" s="20" t="s">
        <v>20</v>
      </c>
      <c r="I118" s="8">
        <v>321.7</v>
      </c>
      <c r="J118" s="9"/>
      <c r="K118" s="110">
        <f t="shared" si="4"/>
        <v>15538431.699999999</v>
      </c>
      <c r="L118" s="77">
        <v>2.8499387999999999E-4</v>
      </c>
      <c r="M118" s="5">
        <f t="shared" si="5"/>
        <v>4428.3599999999997</v>
      </c>
      <c r="N118" s="43" t="s">
        <v>21</v>
      </c>
      <c r="O118" s="44" t="s">
        <v>21</v>
      </c>
      <c r="P118" s="10">
        <v>1956</v>
      </c>
      <c r="Q118" s="44" t="s">
        <v>50</v>
      </c>
      <c r="R118" s="11" t="s">
        <v>21</v>
      </c>
    </row>
    <row r="119" spans="1:18" ht="15.95" customHeight="1" thickBot="1">
      <c r="A119" s="14">
        <v>113</v>
      </c>
      <c r="B119" s="83">
        <v>44136</v>
      </c>
      <c r="C119" s="84">
        <v>44500</v>
      </c>
      <c r="D119" s="37" t="s">
        <v>18</v>
      </c>
      <c r="E119" s="39" t="s">
        <v>34</v>
      </c>
      <c r="F119" s="51" t="s">
        <v>240</v>
      </c>
      <c r="G119" s="50">
        <v>13</v>
      </c>
      <c r="H119" s="20" t="s">
        <v>48</v>
      </c>
      <c r="I119" s="72">
        <v>84.7</v>
      </c>
      <c r="J119" s="12"/>
      <c r="K119" s="110">
        <f t="shared" si="4"/>
        <v>4091094.7</v>
      </c>
      <c r="L119" s="77">
        <v>2.8499387999999999E-4</v>
      </c>
      <c r="M119" s="5">
        <f t="shared" si="5"/>
        <v>1165.94</v>
      </c>
      <c r="N119" s="42" t="s">
        <v>21</v>
      </c>
      <c r="O119" s="21" t="s">
        <v>21</v>
      </c>
      <c r="P119" s="10">
        <v>1960</v>
      </c>
      <c r="Q119" s="21" t="s">
        <v>22</v>
      </c>
      <c r="R119" s="11" t="s">
        <v>21</v>
      </c>
    </row>
    <row r="120" spans="1:18" ht="15.95" customHeight="1" thickBot="1">
      <c r="A120" s="14">
        <v>114</v>
      </c>
      <c r="B120" s="83">
        <v>44136</v>
      </c>
      <c r="C120" s="84">
        <v>44500</v>
      </c>
      <c r="D120" s="37" t="s">
        <v>18</v>
      </c>
      <c r="E120" s="39" t="s">
        <v>19</v>
      </c>
      <c r="F120" s="51" t="s">
        <v>242</v>
      </c>
      <c r="G120" s="53" t="s">
        <v>243</v>
      </c>
      <c r="H120" s="20" t="s">
        <v>20</v>
      </c>
      <c r="I120" s="8">
        <v>166.3</v>
      </c>
      <c r="J120" s="9"/>
      <c r="K120" s="110">
        <f t="shared" si="4"/>
        <v>8032456.2999999998</v>
      </c>
      <c r="L120" s="77">
        <v>2.8499387999999999E-4</v>
      </c>
      <c r="M120" s="5">
        <f t="shared" si="5"/>
        <v>2289.1999999999998</v>
      </c>
      <c r="N120" s="136" t="s">
        <v>21</v>
      </c>
      <c r="O120" s="89" t="s">
        <v>21</v>
      </c>
      <c r="P120" s="10">
        <v>1981</v>
      </c>
      <c r="Q120" s="89" t="s">
        <v>22</v>
      </c>
      <c r="R120" s="11" t="s">
        <v>21</v>
      </c>
    </row>
    <row r="121" spans="1:18" ht="15.95" customHeight="1" thickBot="1">
      <c r="A121" s="14">
        <v>115</v>
      </c>
      <c r="B121" s="83">
        <v>44136</v>
      </c>
      <c r="C121" s="84">
        <v>44500</v>
      </c>
      <c r="D121" s="37" t="s">
        <v>18</v>
      </c>
      <c r="E121" s="39" t="s">
        <v>29</v>
      </c>
      <c r="F121" s="51" t="s">
        <v>244</v>
      </c>
      <c r="G121" s="50">
        <v>3</v>
      </c>
      <c r="H121" s="20" t="s">
        <v>166</v>
      </c>
      <c r="I121" s="8">
        <v>270</v>
      </c>
      <c r="J121" s="9" t="s">
        <v>245</v>
      </c>
      <c r="K121" s="110">
        <f t="shared" si="4"/>
        <v>13041270</v>
      </c>
      <c r="L121" s="77">
        <v>2.8499387999999999E-4</v>
      </c>
      <c r="M121" s="5">
        <f t="shared" si="5"/>
        <v>3716.68</v>
      </c>
      <c r="N121" s="43" t="s">
        <v>25</v>
      </c>
      <c r="O121" s="44" t="s">
        <v>25</v>
      </c>
      <c r="P121" s="10">
        <v>1979</v>
      </c>
      <c r="Q121" s="44" t="s">
        <v>42</v>
      </c>
      <c r="R121" s="11" t="s">
        <v>246</v>
      </c>
    </row>
    <row r="122" spans="1:18" ht="15.95" customHeight="1" thickBot="1">
      <c r="A122" s="14">
        <v>116</v>
      </c>
      <c r="B122" s="83">
        <v>44136</v>
      </c>
      <c r="C122" s="84">
        <v>44500</v>
      </c>
      <c r="D122" s="37" t="s">
        <v>18</v>
      </c>
      <c r="E122" s="39" t="s">
        <v>29</v>
      </c>
      <c r="F122" s="51" t="s">
        <v>244</v>
      </c>
      <c r="G122" s="31">
        <v>3</v>
      </c>
      <c r="H122" s="20" t="s">
        <v>23</v>
      </c>
      <c r="I122" s="8">
        <v>14.7</v>
      </c>
      <c r="J122" s="9"/>
      <c r="K122" s="110">
        <f t="shared" si="4"/>
        <v>710024.7</v>
      </c>
      <c r="L122" s="77">
        <v>2.8499387999999999E-4</v>
      </c>
      <c r="M122" s="5">
        <f t="shared" si="5"/>
        <v>202.35</v>
      </c>
      <c r="N122" s="43" t="s">
        <v>21</v>
      </c>
      <c r="O122" s="44" t="s">
        <v>21</v>
      </c>
      <c r="P122" s="10">
        <v>1979</v>
      </c>
      <c r="Q122" s="44" t="s">
        <v>42</v>
      </c>
      <c r="R122" s="11" t="s">
        <v>247</v>
      </c>
    </row>
    <row r="123" spans="1:18" ht="15.95" customHeight="1" thickBot="1">
      <c r="A123" s="14">
        <v>117</v>
      </c>
      <c r="B123" s="83">
        <v>44136</v>
      </c>
      <c r="C123" s="84">
        <v>44500</v>
      </c>
      <c r="D123" s="76" t="s">
        <v>18</v>
      </c>
      <c r="E123" s="39" t="s">
        <v>29</v>
      </c>
      <c r="F123" s="51" t="s">
        <v>244</v>
      </c>
      <c r="G123" s="116">
        <v>37</v>
      </c>
      <c r="H123" s="122" t="s">
        <v>23</v>
      </c>
      <c r="I123" s="129">
        <v>71.7</v>
      </c>
      <c r="J123" s="64"/>
      <c r="K123" s="110">
        <f t="shared" si="4"/>
        <v>3463181.7</v>
      </c>
      <c r="L123" s="77">
        <v>2.8499387999999999E-4</v>
      </c>
      <c r="M123" s="5">
        <f t="shared" si="5"/>
        <v>986.99</v>
      </c>
      <c r="N123" s="135" t="s">
        <v>21</v>
      </c>
      <c r="O123" s="87" t="s">
        <v>21</v>
      </c>
      <c r="P123" s="98">
        <v>1981</v>
      </c>
      <c r="Q123" s="94" t="s">
        <v>42</v>
      </c>
      <c r="R123" s="99" t="s">
        <v>21</v>
      </c>
    </row>
    <row r="124" spans="1:18" ht="15.95" customHeight="1" thickBot="1">
      <c r="A124" s="14">
        <v>118</v>
      </c>
      <c r="B124" s="83">
        <v>44136</v>
      </c>
      <c r="C124" s="84">
        <v>44500</v>
      </c>
      <c r="D124" s="37" t="s">
        <v>18</v>
      </c>
      <c r="E124" s="39" t="s">
        <v>27</v>
      </c>
      <c r="F124" s="51" t="s">
        <v>248</v>
      </c>
      <c r="G124" s="31">
        <v>16</v>
      </c>
      <c r="H124" s="20" t="s">
        <v>20</v>
      </c>
      <c r="I124" s="8">
        <v>874.6</v>
      </c>
      <c r="J124" s="9"/>
      <c r="K124" s="110">
        <f t="shared" si="4"/>
        <v>42244054.600000001</v>
      </c>
      <c r="L124" s="77">
        <v>2.8499387999999999E-4</v>
      </c>
      <c r="M124" s="5">
        <f t="shared" si="5"/>
        <v>12039.3</v>
      </c>
      <c r="N124" s="43" t="s">
        <v>21</v>
      </c>
      <c r="O124" s="44" t="s">
        <v>21</v>
      </c>
      <c r="P124" s="10">
        <v>1986</v>
      </c>
      <c r="Q124" s="44" t="s">
        <v>46</v>
      </c>
      <c r="R124" s="11" t="s">
        <v>21</v>
      </c>
    </row>
    <row r="125" spans="1:18" ht="15.95" customHeight="1" thickBot="1">
      <c r="A125" s="14">
        <v>119</v>
      </c>
      <c r="B125" s="83">
        <v>44136</v>
      </c>
      <c r="C125" s="84">
        <v>44500</v>
      </c>
      <c r="D125" s="37" t="s">
        <v>18</v>
      </c>
      <c r="E125" s="39" t="s">
        <v>27</v>
      </c>
      <c r="F125" s="51" t="s">
        <v>248</v>
      </c>
      <c r="G125" s="31">
        <v>16</v>
      </c>
      <c r="H125" s="20" t="s">
        <v>20</v>
      </c>
      <c r="I125" s="8">
        <v>1</v>
      </c>
      <c r="J125" s="9"/>
      <c r="K125" s="110">
        <f t="shared" si="4"/>
        <v>48301</v>
      </c>
      <c r="L125" s="77">
        <v>2.8499387999999999E-4</v>
      </c>
      <c r="M125" s="5">
        <f t="shared" si="5"/>
        <v>13.77</v>
      </c>
      <c r="N125" s="42" t="s">
        <v>21</v>
      </c>
      <c r="O125" s="21" t="s">
        <v>21</v>
      </c>
      <c r="P125" s="10">
        <v>1986</v>
      </c>
      <c r="Q125" s="44" t="s">
        <v>46</v>
      </c>
      <c r="R125" s="11" t="s">
        <v>249</v>
      </c>
    </row>
    <row r="126" spans="1:18" ht="15.95" customHeight="1" thickBot="1">
      <c r="A126" s="14">
        <v>120</v>
      </c>
      <c r="B126" s="83">
        <v>44136</v>
      </c>
      <c r="C126" s="84">
        <v>44500</v>
      </c>
      <c r="D126" s="37" t="s">
        <v>18</v>
      </c>
      <c r="E126" s="39" t="s">
        <v>43</v>
      </c>
      <c r="F126" s="51" t="s">
        <v>60</v>
      </c>
      <c r="G126" s="50">
        <v>17</v>
      </c>
      <c r="H126" s="20" t="s">
        <v>20</v>
      </c>
      <c r="I126" s="8">
        <v>140.5</v>
      </c>
      <c r="J126" s="9"/>
      <c r="K126" s="110">
        <f t="shared" si="4"/>
        <v>6786290.5</v>
      </c>
      <c r="L126" s="77">
        <v>2.8499387999999999E-4</v>
      </c>
      <c r="M126" s="5">
        <f t="shared" si="5"/>
        <v>1934.05</v>
      </c>
      <c r="N126" s="43" t="s">
        <v>21</v>
      </c>
      <c r="O126" s="44" t="s">
        <v>21</v>
      </c>
      <c r="P126" s="10">
        <v>1930</v>
      </c>
      <c r="Q126" s="44" t="s">
        <v>22</v>
      </c>
      <c r="R126" s="11" t="s">
        <v>250</v>
      </c>
    </row>
    <row r="127" spans="1:18" ht="15.95" customHeight="1" thickBot="1">
      <c r="A127" s="14">
        <v>121</v>
      </c>
      <c r="B127" s="83">
        <v>44136</v>
      </c>
      <c r="C127" s="84">
        <v>44500</v>
      </c>
      <c r="D127" s="37" t="s">
        <v>18</v>
      </c>
      <c r="E127" s="39" t="s">
        <v>43</v>
      </c>
      <c r="F127" s="51" t="s">
        <v>60</v>
      </c>
      <c r="G127" s="50">
        <v>59</v>
      </c>
      <c r="H127" s="20" t="s">
        <v>20</v>
      </c>
      <c r="I127" s="8">
        <v>119.6</v>
      </c>
      <c r="J127" s="12"/>
      <c r="K127" s="110">
        <f t="shared" si="4"/>
        <v>5776799.5999999996</v>
      </c>
      <c r="L127" s="77">
        <v>2.8499387999999999E-4</v>
      </c>
      <c r="M127" s="5">
        <f t="shared" si="5"/>
        <v>1646.35</v>
      </c>
      <c r="N127" s="42" t="s">
        <v>21</v>
      </c>
      <c r="O127" s="21" t="s">
        <v>21</v>
      </c>
      <c r="P127" s="10">
        <v>1975</v>
      </c>
      <c r="Q127" s="44" t="s">
        <v>22</v>
      </c>
      <c r="R127" s="11" t="s">
        <v>251</v>
      </c>
    </row>
    <row r="128" spans="1:18" ht="15.95" customHeight="1" thickBot="1">
      <c r="A128" s="14">
        <v>122</v>
      </c>
      <c r="B128" s="83">
        <v>44136</v>
      </c>
      <c r="C128" s="84">
        <v>44500</v>
      </c>
      <c r="D128" s="37" t="s">
        <v>18</v>
      </c>
      <c r="E128" s="39" t="s">
        <v>43</v>
      </c>
      <c r="F128" s="51" t="s">
        <v>60</v>
      </c>
      <c r="G128" s="50">
        <v>59</v>
      </c>
      <c r="H128" s="20" t="s">
        <v>20</v>
      </c>
      <c r="I128" s="8">
        <v>28.6</v>
      </c>
      <c r="J128" s="12"/>
      <c r="K128" s="110">
        <f t="shared" si="4"/>
        <v>1381408.6</v>
      </c>
      <c r="L128" s="77">
        <v>2.8499387999999999E-4</v>
      </c>
      <c r="M128" s="5">
        <f t="shared" si="5"/>
        <v>393.69</v>
      </c>
      <c r="N128" s="42" t="s">
        <v>21</v>
      </c>
      <c r="O128" s="21" t="s">
        <v>21</v>
      </c>
      <c r="P128" s="10">
        <v>1975</v>
      </c>
      <c r="Q128" s="44" t="s">
        <v>22</v>
      </c>
      <c r="R128" s="11" t="s">
        <v>252</v>
      </c>
    </row>
    <row r="129" spans="1:18" ht="15.95" customHeight="1" thickBot="1">
      <c r="A129" s="14">
        <v>123</v>
      </c>
      <c r="B129" s="83">
        <v>44136</v>
      </c>
      <c r="C129" s="84">
        <v>44500</v>
      </c>
      <c r="D129" s="37" t="s">
        <v>18</v>
      </c>
      <c r="E129" s="39" t="s">
        <v>43</v>
      </c>
      <c r="F129" s="51" t="s">
        <v>60</v>
      </c>
      <c r="G129" s="50">
        <v>55</v>
      </c>
      <c r="H129" s="20" t="s">
        <v>20</v>
      </c>
      <c r="I129" s="8">
        <v>165.2</v>
      </c>
      <c r="J129" s="9"/>
      <c r="K129" s="110">
        <f t="shared" si="4"/>
        <v>7979325.2000000002</v>
      </c>
      <c r="L129" s="77">
        <v>2.8499387999999999E-4</v>
      </c>
      <c r="M129" s="5">
        <f t="shared" si="5"/>
        <v>2274.06</v>
      </c>
      <c r="N129" s="42" t="s">
        <v>25</v>
      </c>
      <c r="O129" s="21" t="s">
        <v>21</v>
      </c>
      <c r="P129" s="10">
        <v>1956</v>
      </c>
      <c r="Q129" s="21" t="s">
        <v>22</v>
      </c>
      <c r="R129" s="11" t="s">
        <v>147</v>
      </c>
    </row>
    <row r="130" spans="1:18" ht="15.95" customHeight="1" thickBot="1">
      <c r="A130" s="14">
        <v>124</v>
      </c>
      <c r="B130" s="83">
        <v>44136</v>
      </c>
      <c r="C130" s="84">
        <v>44500</v>
      </c>
      <c r="D130" s="37" t="s">
        <v>18</v>
      </c>
      <c r="E130" s="39" t="s">
        <v>43</v>
      </c>
      <c r="F130" s="51" t="s">
        <v>60</v>
      </c>
      <c r="G130" s="31">
        <v>15</v>
      </c>
      <c r="H130" s="20" t="s">
        <v>48</v>
      </c>
      <c r="I130" s="8">
        <v>327.39999999999998</v>
      </c>
      <c r="J130" s="15"/>
      <c r="K130" s="110">
        <f t="shared" si="4"/>
        <v>15813747.4</v>
      </c>
      <c r="L130" s="77">
        <v>2.8499387999999999E-4</v>
      </c>
      <c r="M130" s="5">
        <f t="shared" si="5"/>
        <v>4506.82</v>
      </c>
      <c r="N130" s="42" t="s">
        <v>21</v>
      </c>
      <c r="O130" s="21" t="s">
        <v>21</v>
      </c>
      <c r="P130" s="10">
        <v>1930</v>
      </c>
      <c r="Q130" s="21" t="s">
        <v>22</v>
      </c>
      <c r="R130" s="11" t="s">
        <v>253</v>
      </c>
    </row>
    <row r="131" spans="1:18" ht="15.95" customHeight="1" thickBot="1">
      <c r="A131" s="14">
        <v>125</v>
      </c>
      <c r="B131" s="83">
        <v>44136</v>
      </c>
      <c r="C131" s="84">
        <v>44500</v>
      </c>
      <c r="D131" s="37" t="s">
        <v>18</v>
      </c>
      <c r="E131" s="39" t="s">
        <v>43</v>
      </c>
      <c r="F131" s="51" t="s">
        <v>60</v>
      </c>
      <c r="G131" s="31">
        <v>13</v>
      </c>
      <c r="H131" s="20" t="s">
        <v>20</v>
      </c>
      <c r="I131" s="8">
        <v>237.9</v>
      </c>
      <c r="J131" s="9"/>
      <c r="K131" s="110">
        <f t="shared" si="4"/>
        <v>11490807.9</v>
      </c>
      <c r="L131" s="77">
        <v>2.8499387999999999E-4</v>
      </c>
      <c r="M131" s="5">
        <f t="shared" si="5"/>
        <v>3274.81</v>
      </c>
      <c r="N131" s="42" t="s">
        <v>21</v>
      </c>
      <c r="O131" s="21" t="s">
        <v>21</v>
      </c>
      <c r="P131" s="10">
        <v>1958</v>
      </c>
      <c r="Q131" s="21" t="s">
        <v>22</v>
      </c>
      <c r="R131" s="11" t="s">
        <v>254</v>
      </c>
    </row>
    <row r="132" spans="1:18" ht="15.95" customHeight="1" thickBot="1">
      <c r="A132" s="14">
        <v>126</v>
      </c>
      <c r="B132" s="83">
        <v>44136</v>
      </c>
      <c r="C132" s="84">
        <v>44500</v>
      </c>
      <c r="D132" s="37" t="s">
        <v>18</v>
      </c>
      <c r="E132" s="39" t="s">
        <v>43</v>
      </c>
      <c r="F132" s="51" t="s">
        <v>60</v>
      </c>
      <c r="G132" s="50">
        <v>18</v>
      </c>
      <c r="H132" s="20" t="s">
        <v>23</v>
      </c>
      <c r="I132" s="72">
        <v>26.8</v>
      </c>
      <c r="J132" s="68"/>
      <c r="K132" s="110">
        <f t="shared" si="4"/>
        <v>1294466.8</v>
      </c>
      <c r="L132" s="77">
        <v>2.8499387999999999E-4</v>
      </c>
      <c r="M132" s="5">
        <f t="shared" si="5"/>
        <v>368.92</v>
      </c>
      <c r="N132" s="42" t="s">
        <v>21</v>
      </c>
      <c r="O132" s="21" t="s">
        <v>21</v>
      </c>
      <c r="P132" s="10">
        <v>1957</v>
      </c>
      <c r="Q132" s="21" t="s">
        <v>22</v>
      </c>
      <c r="R132" s="11" t="s">
        <v>255</v>
      </c>
    </row>
    <row r="133" spans="1:18" ht="15.95" customHeight="1" thickBot="1">
      <c r="A133" s="14">
        <v>127</v>
      </c>
      <c r="B133" s="83">
        <v>44136</v>
      </c>
      <c r="C133" s="84">
        <v>44500</v>
      </c>
      <c r="D133" s="37" t="s">
        <v>18</v>
      </c>
      <c r="E133" s="39" t="s">
        <v>35</v>
      </c>
      <c r="F133" s="51" t="s">
        <v>256</v>
      </c>
      <c r="G133" s="50">
        <v>252</v>
      </c>
      <c r="H133" s="20" t="s">
        <v>23</v>
      </c>
      <c r="I133" s="8">
        <v>82.3</v>
      </c>
      <c r="J133" s="9"/>
      <c r="K133" s="110">
        <f t="shared" si="4"/>
        <v>3975172.3</v>
      </c>
      <c r="L133" s="77">
        <v>2.8499387999999999E-4</v>
      </c>
      <c r="M133" s="5">
        <f t="shared" si="5"/>
        <v>1132.9000000000001</v>
      </c>
      <c r="N133" s="42" t="s">
        <v>25</v>
      </c>
      <c r="O133" s="21" t="s">
        <v>25</v>
      </c>
      <c r="P133" s="10">
        <v>1980</v>
      </c>
      <c r="Q133" s="21" t="s">
        <v>22</v>
      </c>
      <c r="R133" s="11" t="s">
        <v>257</v>
      </c>
    </row>
    <row r="134" spans="1:18" ht="15.95" customHeight="1" thickBot="1">
      <c r="A134" s="14">
        <v>128</v>
      </c>
      <c r="B134" s="83">
        <v>44136</v>
      </c>
      <c r="C134" s="84">
        <v>44500</v>
      </c>
      <c r="D134" s="37" t="s">
        <v>18</v>
      </c>
      <c r="E134" s="39" t="s">
        <v>35</v>
      </c>
      <c r="F134" s="51" t="s">
        <v>256</v>
      </c>
      <c r="G134" s="50">
        <v>252</v>
      </c>
      <c r="H134" s="20" t="s">
        <v>23</v>
      </c>
      <c r="I134" s="8">
        <v>58.7</v>
      </c>
      <c r="J134" s="9"/>
      <c r="K134" s="110">
        <f t="shared" si="4"/>
        <v>2835268.7</v>
      </c>
      <c r="L134" s="77">
        <v>2.8499387999999999E-4</v>
      </c>
      <c r="M134" s="5">
        <f t="shared" si="5"/>
        <v>808.03</v>
      </c>
      <c r="N134" s="43" t="s">
        <v>21</v>
      </c>
      <c r="O134" s="44" t="s">
        <v>21</v>
      </c>
      <c r="P134" s="10">
        <v>1980</v>
      </c>
      <c r="Q134" s="21" t="s">
        <v>22</v>
      </c>
      <c r="R134" s="11" t="s">
        <v>123</v>
      </c>
    </row>
    <row r="135" spans="1:18" ht="15.95" customHeight="1" thickBot="1">
      <c r="A135" s="14">
        <v>129</v>
      </c>
      <c r="B135" s="83">
        <v>44136</v>
      </c>
      <c r="C135" s="84">
        <v>44500</v>
      </c>
      <c r="D135" s="37" t="s">
        <v>18</v>
      </c>
      <c r="E135" s="39" t="s">
        <v>34</v>
      </c>
      <c r="F135" s="51" t="s">
        <v>258</v>
      </c>
      <c r="G135" s="31" t="s">
        <v>259</v>
      </c>
      <c r="H135" s="20" t="s">
        <v>20</v>
      </c>
      <c r="I135" s="8">
        <v>49.5</v>
      </c>
      <c r="J135" s="9"/>
      <c r="K135" s="110">
        <f t="shared" si="4"/>
        <v>2390899.5</v>
      </c>
      <c r="L135" s="77">
        <v>2.8499387999999999E-4</v>
      </c>
      <c r="M135" s="5">
        <f t="shared" si="5"/>
        <v>681.39</v>
      </c>
      <c r="N135" s="42" t="s">
        <v>21</v>
      </c>
      <c r="O135" s="21" t="s">
        <v>21</v>
      </c>
      <c r="P135" s="10">
        <v>1989</v>
      </c>
      <c r="Q135" s="21" t="s">
        <v>28</v>
      </c>
      <c r="R135" s="11" t="s">
        <v>360</v>
      </c>
    </row>
    <row r="136" spans="1:18" ht="27" customHeight="1" thickBot="1">
      <c r="A136" s="14">
        <v>130</v>
      </c>
      <c r="B136" s="83">
        <v>44136</v>
      </c>
      <c r="C136" s="84">
        <v>44500</v>
      </c>
      <c r="D136" s="37" t="s">
        <v>18</v>
      </c>
      <c r="E136" s="39" t="s">
        <v>35</v>
      </c>
      <c r="F136" s="51" t="s">
        <v>260</v>
      </c>
      <c r="G136" s="31">
        <v>52</v>
      </c>
      <c r="H136" s="20" t="s">
        <v>26</v>
      </c>
      <c r="I136" s="8">
        <v>450.6</v>
      </c>
      <c r="J136" s="9" t="s">
        <v>261</v>
      </c>
      <c r="K136" s="110">
        <f t="shared" ref="K136:K199" si="6">ROUND(I136*48301,2)</f>
        <v>21764430.600000001</v>
      </c>
      <c r="L136" s="77">
        <v>2.8499387999999999E-4</v>
      </c>
      <c r="M136" s="5">
        <f t="shared" si="5"/>
        <v>6202.73</v>
      </c>
      <c r="N136" s="43" t="s">
        <v>21</v>
      </c>
      <c r="O136" s="44" t="s">
        <v>21</v>
      </c>
      <c r="P136" s="10">
        <v>1956</v>
      </c>
      <c r="Q136" s="44" t="s">
        <v>50</v>
      </c>
      <c r="R136" s="11" t="s">
        <v>361</v>
      </c>
    </row>
    <row r="137" spans="1:18" ht="15.95" customHeight="1" thickBot="1">
      <c r="A137" s="14">
        <v>131</v>
      </c>
      <c r="B137" s="83">
        <v>44136</v>
      </c>
      <c r="C137" s="84">
        <v>44500</v>
      </c>
      <c r="D137" s="76" t="s">
        <v>18</v>
      </c>
      <c r="E137" s="39" t="s">
        <v>32</v>
      </c>
      <c r="F137" s="51" t="s">
        <v>262</v>
      </c>
      <c r="G137" s="116" t="s">
        <v>89</v>
      </c>
      <c r="H137" s="122" t="s">
        <v>23</v>
      </c>
      <c r="I137" s="129">
        <v>114.2</v>
      </c>
      <c r="J137" s="64"/>
      <c r="K137" s="110">
        <f t="shared" si="6"/>
        <v>5515974.2000000002</v>
      </c>
      <c r="L137" s="77">
        <v>2.8499387999999999E-4</v>
      </c>
      <c r="M137" s="5">
        <f t="shared" si="5"/>
        <v>1572.02</v>
      </c>
      <c r="N137" s="135" t="s">
        <v>21</v>
      </c>
      <c r="O137" s="87" t="s">
        <v>21</v>
      </c>
      <c r="P137" s="98">
        <v>1960</v>
      </c>
      <c r="Q137" s="44" t="s">
        <v>22</v>
      </c>
      <c r="R137" s="99" t="s">
        <v>21</v>
      </c>
    </row>
    <row r="138" spans="1:18" ht="15.95" customHeight="1" thickBot="1">
      <c r="A138" s="14">
        <v>132</v>
      </c>
      <c r="B138" s="83">
        <v>44136</v>
      </c>
      <c r="C138" s="84">
        <v>44500</v>
      </c>
      <c r="D138" s="56" t="s">
        <v>18</v>
      </c>
      <c r="E138" s="57" t="s">
        <v>38</v>
      </c>
      <c r="F138" s="58" t="s">
        <v>99</v>
      </c>
      <c r="G138" s="119" t="s">
        <v>362</v>
      </c>
      <c r="H138" s="59" t="s">
        <v>23</v>
      </c>
      <c r="I138" s="60">
        <v>57.2</v>
      </c>
      <c r="J138" s="64"/>
      <c r="K138" s="110">
        <f t="shared" si="6"/>
        <v>2762817.2</v>
      </c>
      <c r="L138" s="77">
        <v>2.8499387999999999E-4</v>
      </c>
      <c r="M138" s="5">
        <f t="shared" si="5"/>
        <v>787.39</v>
      </c>
      <c r="N138" s="135" t="s">
        <v>21</v>
      </c>
      <c r="O138" s="87" t="s">
        <v>21</v>
      </c>
      <c r="P138" s="70">
        <v>1961</v>
      </c>
      <c r="Q138" s="44" t="s">
        <v>22</v>
      </c>
      <c r="R138" s="90" t="s">
        <v>21</v>
      </c>
    </row>
    <row r="139" spans="1:18" ht="15.95" customHeight="1" thickBot="1">
      <c r="A139" s="14">
        <v>133</v>
      </c>
      <c r="B139" s="83">
        <v>44136</v>
      </c>
      <c r="C139" s="84">
        <v>44500</v>
      </c>
      <c r="D139" s="76" t="s">
        <v>18</v>
      </c>
      <c r="E139" s="39" t="s">
        <v>38</v>
      </c>
      <c r="F139" s="51" t="s">
        <v>99</v>
      </c>
      <c r="G139" s="116">
        <v>22</v>
      </c>
      <c r="H139" s="122" t="s">
        <v>23</v>
      </c>
      <c r="I139" s="129">
        <v>25.5</v>
      </c>
      <c r="J139" s="64"/>
      <c r="K139" s="110">
        <f t="shared" si="6"/>
        <v>1231675.5</v>
      </c>
      <c r="L139" s="77">
        <v>2.8499387999999999E-4</v>
      </c>
      <c r="M139" s="5">
        <f t="shared" si="5"/>
        <v>351.02</v>
      </c>
      <c r="N139" s="135" t="s">
        <v>21</v>
      </c>
      <c r="O139" s="87" t="s">
        <v>21</v>
      </c>
      <c r="P139" s="98">
        <v>1953</v>
      </c>
      <c r="Q139" s="94" t="s">
        <v>40</v>
      </c>
      <c r="R139" s="99" t="s">
        <v>21</v>
      </c>
    </row>
    <row r="140" spans="1:18" ht="15.95" customHeight="1" thickBot="1">
      <c r="A140" s="14">
        <v>134</v>
      </c>
      <c r="B140" s="83">
        <v>44136</v>
      </c>
      <c r="C140" s="84">
        <v>44500</v>
      </c>
      <c r="D140" s="76" t="s">
        <v>18</v>
      </c>
      <c r="E140" s="39" t="s">
        <v>38</v>
      </c>
      <c r="F140" s="51" t="s">
        <v>99</v>
      </c>
      <c r="G140" s="116">
        <v>22</v>
      </c>
      <c r="H140" s="122" t="s">
        <v>23</v>
      </c>
      <c r="I140" s="129">
        <v>22.2</v>
      </c>
      <c r="J140" s="64"/>
      <c r="K140" s="110">
        <f t="shared" si="6"/>
        <v>1072282.2</v>
      </c>
      <c r="L140" s="77">
        <v>2.8499387999999999E-4</v>
      </c>
      <c r="M140" s="5">
        <f t="shared" si="5"/>
        <v>305.58999999999997</v>
      </c>
      <c r="N140" s="135" t="s">
        <v>21</v>
      </c>
      <c r="O140" s="87" t="s">
        <v>21</v>
      </c>
      <c r="P140" s="98">
        <v>1953</v>
      </c>
      <c r="Q140" s="94" t="s">
        <v>40</v>
      </c>
      <c r="R140" s="99" t="s">
        <v>21</v>
      </c>
    </row>
    <row r="141" spans="1:18" ht="15.95" customHeight="1" thickBot="1">
      <c r="A141" s="14">
        <v>135</v>
      </c>
      <c r="B141" s="83">
        <v>44136</v>
      </c>
      <c r="C141" s="84">
        <v>44500</v>
      </c>
      <c r="D141" s="76" t="s">
        <v>18</v>
      </c>
      <c r="E141" s="39" t="s">
        <v>38</v>
      </c>
      <c r="F141" s="51" t="s">
        <v>99</v>
      </c>
      <c r="G141" s="116">
        <v>22</v>
      </c>
      <c r="H141" s="122" t="s">
        <v>23</v>
      </c>
      <c r="I141" s="129">
        <v>20.6</v>
      </c>
      <c r="J141" s="64"/>
      <c r="K141" s="110">
        <f t="shared" si="6"/>
        <v>995000.6</v>
      </c>
      <c r="L141" s="77">
        <v>2.8499387999999999E-4</v>
      </c>
      <c r="M141" s="5">
        <f t="shared" si="5"/>
        <v>283.57</v>
      </c>
      <c r="N141" s="135" t="s">
        <v>21</v>
      </c>
      <c r="O141" s="87" t="s">
        <v>21</v>
      </c>
      <c r="P141" s="98">
        <v>1953</v>
      </c>
      <c r="Q141" s="94" t="s">
        <v>40</v>
      </c>
      <c r="R141" s="99" t="s">
        <v>21</v>
      </c>
    </row>
    <row r="142" spans="1:18" ht="15.95" customHeight="1" thickBot="1">
      <c r="A142" s="14">
        <v>136</v>
      </c>
      <c r="B142" s="83">
        <v>44136</v>
      </c>
      <c r="C142" s="84">
        <v>44500</v>
      </c>
      <c r="D142" s="37" t="s">
        <v>18</v>
      </c>
      <c r="E142" s="39" t="s">
        <v>32</v>
      </c>
      <c r="F142" s="51" t="s">
        <v>263</v>
      </c>
      <c r="G142" s="31">
        <v>10</v>
      </c>
      <c r="H142" s="20" t="s">
        <v>23</v>
      </c>
      <c r="I142" s="8">
        <v>321.3</v>
      </c>
      <c r="J142" s="9"/>
      <c r="K142" s="110">
        <f t="shared" si="6"/>
        <v>15519111.300000001</v>
      </c>
      <c r="L142" s="77">
        <v>2.8499387999999999E-4</v>
      </c>
      <c r="M142" s="5">
        <f t="shared" si="5"/>
        <v>4422.8500000000004</v>
      </c>
      <c r="N142" s="43" t="s">
        <v>21</v>
      </c>
      <c r="O142" s="44" t="s">
        <v>21</v>
      </c>
      <c r="P142" s="10">
        <v>1979</v>
      </c>
      <c r="Q142" s="44" t="s">
        <v>22</v>
      </c>
      <c r="R142" s="11" t="s">
        <v>21</v>
      </c>
    </row>
    <row r="143" spans="1:18" ht="15.95" customHeight="1" thickBot="1">
      <c r="A143" s="14">
        <v>137</v>
      </c>
      <c r="B143" s="83">
        <v>44136</v>
      </c>
      <c r="C143" s="84">
        <v>44500</v>
      </c>
      <c r="D143" s="37" t="s">
        <v>18</v>
      </c>
      <c r="E143" s="39" t="s">
        <v>52</v>
      </c>
      <c r="F143" s="51" t="s">
        <v>61</v>
      </c>
      <c r="G143" s="31">
        <v>7</v>
      </c>
      <c r="H143" s="20" t="s">
        <v>23</v>
      </c>
      <c r="I143" s="8">
        <v>144.30000000000001</v>
      </c>
      <c r="J143" s="9"/>
      <c r="K143" s="110">
        <f t="shared" si="6"/>
        <v>6969834.2999999998</v>
      </c>
      <c r="L143" s="77">
        <v>2.8499387999999999E-4</v>
      </c>
      <c r="M143" s="5">
        <f t="shared" si="5"/>
        <v>1986.36</v>
      </c>
      <c r="N143" s="43" t="s">
        <v>25</v>
      </c>
      <c r="O143" s="44" t="s">
        <v>25</v>
      </c>
      <c r="P143" s="10">
        <v>1935</v>
      </c>
      <c r="Q143" s="21" t="s">
        <v>22</v>
      </c>
      <c r="R143" s="11" t="s">
        <v>264</v>
      </c>
    </row>
    <row r="144" spans="1:18" ht="15.95" customHeight="1" thickBot="1">
      <c r="A144" s="14">
        <v>138</v>
      </c>
      <c r="B144" s="83">
        <v>44136</v>
      </c>
      <c r="C144" s="84">
        <v>44500</v>
      </c>
      <c r="D144" s="37" t="s">
        <v>18</v>
      </c>
      <c r="E144" s="39" t="s">
        <v>29</v>
      </c>
      <c r="F144" s="51" t="s">
        <v>62</v>
      </c>
      <c r="G144" s="31">
        <v>14</v>
      </c>
      <c r="H144" s="20" t="s">
        <v>23</v>
      </c>
      <c r="I144" s="8">
        <v>140.19999999999999</v>
      </c>
      <c r="J144" s="12"/>
      <c r="K144" s="110">
        <f t="shared" si="6"/>
        <v>6771800.2000000002</v>
      </c>
      <c r="L144" s="77">
        <v>2.8499387999999999E-4</v>
      </c>
      <c r="M144" s="5">
        <f t="shared" si="5"/>
        <v>1929.92</v>
      </c>
      <c r="N144" s="42" t="s">
        <v>21</v>
      </c>
      <c r="O144" s="21" t="s">
        <v>21</v>
      </c>
      <c r="P144" s="10">
        <v>1998</v>
      </c>
      <c r="Q144" s="21" t="s">
        <v>24</v>
      </c>
      <c r="R144" s="11" t="s">
        <v>265</v>
      </c>
    </row>
    <row r="145" spans="1:18" ht="15.95" customHeight="1" thickBot="1">
      <c r="A145" s="14">
        <v>139</v>
      </c>
      <c r="B145" s="83">
        <v>44136</v>
      </c>
      <c r="C145" s="84">
        <v>44500</v>
      </c>
      <c r="D145" s="37" t="s">
        <v>18</v>
      </c>
      <c r="E145" s="39" t="s">
        <v>29</v>
      </c>
      <c r="F145" s="51" t="s">
        <v>62</v>
      </c>
      <c r="G145" s="31">
        <v>17</v>
      </c>
      <c r="H145" s="20" t="s">
        <v>23</v>
      </c>
      <c r="I145" s="8">
        <v>72.7</v>
      </c>
      <c r="J145" s="9"/>
      <c r="K145" s="110">
        <f t="shared" si="6"/>
        <v>3511482.7</v>
      </c>
      <c r="L145" s="77">
        <v>2.8499387999999999E-4</v>
      </c>
      <c r="M145" s="5">
        <f t="shared" si="5"/>
        <v>1000.75</v>
      </c>
      <c r="N145" s="42" t="s">
        <v>25</v>
      </c>
      <c r="O145" s="21" t="s">
        <v>25</v>
      </c>
      <c r="P145" s="10">
        <v>1962</v>
      </c>
      <c r="Q145" s="21" t="s">
        <v>22</v>
      </c>
      <c r="R145" s="18" t="s">
        <v>266</v>
      </c>
    </row>
    <row r="146" spans="1:18" ht="15.95" customHeight="1" thickBot="1">
      <c r="A146" s="14">
        <v>140</v>
      </c>
      <c r="B146" s="83">
        <v>44136</v>
      </c>
      <c r="C146" s="84">
        <v>44500</v>
      </c>
      <c r="D146" s="37" t="s">
        <v>18</v>
      </c>
      <c r="E146" s="39" t="s">
        <v>29</v>
      </c>
      <c r="F146" s="51" t="s">
        <v>62</v>
      </c>
      <c r="G146" s="50">
        <v>34</v>
      </c>
      <c r="H146" s="20" t="s">
        <v>23</v>
      </c>
      <c r="I146" s="8">
        <v>96.8</v>
      </c>
      <c r="J146" s="9"/>
      <c r="K146" s="110">
        <f t="shared" si="6"/>
        <v>4675536.8</v>
      </c>
      <c r="L146" s="77">
        <v>2.8499387999999999E-4</v>
      </c>
      <c r="M146" s="5">
        <f t="shared" si="5"/>
        <v>1332.5</v>
      </c>
      <c r="N146" s="43" t="s">
        <v>21</v>
      </c>
      <c r="O146" s="44" t="s">
        <v>21</v>
      </c>
      <c r="P146" s="10">
        <v>1962</v>
      </c>
      <c r="Q146" s="44" t="s">
        <v>22</v>
      </c>
      <c r="R146" s="11" t="s">
        <v>267</v>
      </c>
    </row>
    <row r="147" spans="1:18" ht="15.95" customHeight="1" thickBot="1">
      <c r="A147" s="14">
        <v>141</v>
      </c>
      <c r="B147" s="83">
        <v>44136</v>
      </c>
      <c r="C147" s="84">
        <v>44500</v>
      </c>
      <c r="D147" s="37" t="s">
        <v>18</v>
      </c>
      <c r="E147" s="39" t="s">
        <v>29</v>
      </c>
      <c r="F147" s="51" t="s">
        <v>62</v>
      </c>
      <c r="G147" s="31">
        <v>42</v>
      </c>
      <c r="H147" s="20" t="s">
        <v>23</v>
      </c>
      <c r="I147" s="8">
        <v>79.5</v>
      </c>
      <c r="J147" s="9"/>
      <c r="K147" s="110">
        <f t="shared" si="6"/>
        <v>3839929.5</v>
      </c>
      <c r="L147" s="77">
        <v>2.8499387999999999E-4</v>
      </c>
      <c r="M147" s="5">
        <f t="shared" si="5"/>
        <v>1094.3599999999999</v>
      </c>
      <c r="N147" s="42" t="s">
        <v>21</v>
      </c>
      <c r="O147" s="21" t="s">
        <v>21</v>
      </c>
      <c r="P147" s="10">
        <v>1963</v>
      </c>
      <c r="Q147" s="44" t="s">
        <v>22</v>
      </c>
      <c r="R147" s="11" t="s">
        <v>21</v>
      </c>
    </row>
    <row r="148" spans="1:18" ht="15.95" customHeight="1" thickBot="1">
      <c r="A148" s="14">
        <v>142</v>
      </c>
      <c r="B148" s="83">
        <v>44136</v>
      </c>
      <c r="C148" s="84">
        <v>44500</v>
      </c>
      <c r="D148" s="56" t="s">
        <v>18</v>
      </c>
      <c r="E148" s="57" t="s">
        <v>29</v>
      </c>
      <c r="F148" s="58" t="s">
        <v>62</v>
      </c>
      <c r="G148" s="58">
        <v>65</v>
      </c>
      <c r="H148" s="59" t="s">
        <v>23</v>
      </c>
      <c r="I148" s="60">
        <v>68.8</v>
      </c>
      <c r="J148" s="64"/>
      <c r="K148" s="110">
        <f t="shared" si="6"/>
        <v>3323108.8</v>
      </c>
      <c r="L148" s="77">
        <v>2.8499387999999999E-4</v>
      </c>
      <c r="M148" s="5">
        <f t="shared" ref="M148:M211" si="7">ROUND(K148*L148,2)</f>
        <v>947.07</v>
      </c>
      <c r="N148" s="138" t="s">
        <v>21</v>
      </c>
      <c r="O148" s="97" t="s">
        <v>21</v>
      </c>
      <c r="P148" s="66">
        <v>1959</v>
      </c>
      <c r="Q148" s="97" t="s">
        <v>24</v>
      </c>
      <c r="R148" s="65" t="s">
        <v>268</v>
      </c>
    </row>
    <row r="149" spans="1:18" ht="15.95" customHeight="1" thickBot="1">
      <c r="A149" s="14">
        <v>143</v>
      </c>
      <c r="B149" s="83">
        <v>44136</v>
      </c>
      <c r="C149" s="84">
        <v>44500</v>
      </c>
      <c r="D149" s="56" t="s">
        <v>18</v>
      </c>
      <c r="E149" s="57" t="s">
        <v>29</v>
      </c>
      <c r="F149" s="58" t="s">
        <v>62</v>
      </c>
      <c r="G149" s="58">
        <v>65</v>
      </c>
      <c r="H149" s="59" t="s">
        <v>23</v>
      </c>
      <c r="I149" s="60">
        <v>68.2</v>
      </c>
      <c r="J149" s="64"/>
      <c r="K149" s="110">
        <f t="shared" si="6"/>
        <v>3294128.2</v>
      </c>
      <c r="L149" s="77">
        <v>2.8499387999999999E-4</v>
      </c>
      <c r="M149" s="5">
        <f t="shared" si="7"/>
        <v>938.81</v>
      </c>
      <c r="N149" s="138" t="s">
        <v>21</v>
      </c>
      <c r="O149" s="97" t="s">
        <v>21</v>
      </c>
      <c r="P149" s="66">
        <v>1959</v>
      </c>
      <c r="Q149" s="97" t="s">
        <v>24</v>
      </c>
      <c r="R149" s="90" t="s">
        <v>354</v>
      </c>
    </row>
    <row r="150" spans="1:18" ht="15.95" customHeight="1" thickBot="1">
      <c r="A150" s="14">
        <v>144</v>
      </c>
      <c r="B150" s="83">
        <v>44136</v>
      </c>
      <c r="C150" s="84">
        <v>44500</v>
      </c>
      <c r="D150" s="37" t="s">
        <v>18</v>
      </c>
      <c r="E150" s="39" t="s">
        <v>38</v>
      </c>
      <c r="F150" s="51" t="s">
        <v>63</v>
      </c>
      <c r="G150" s="53" t="s">
        <v>76</v>
      </c>
      <c r="H150" s="20" t="s">
        <v>20</v>
      </c>
      <c r="I150" s="8">
        <v>204.8</v>
      </c>
      <c r="J150" s="9"/>
      <c r="K150" s="110">
        <f t="shared" si="6"/>
        <v>9892044.8000000007</v>
      </c>
      <c r="L150" s="77">
        <v>2.8499387999999999E-4</v>
      </c>
      <c r="M150" s="5">
        <f t="shared" si="7"/>
        <v>2819.17</v>
      </c>
      <c r="N150" s="42" t="s">
        <v>21</v>
      </c>
      <c r="O150" s="21" t="s">
        <v>21</v>
      </c>
      <c r="P150" s="10">
        <v>1967</v>
      </c>
      <c r="Q150" s="44" t="s">
        <v>22</v>
      </c>
      <c r="R150" s="11" t="s">
        <v>21</v>
      </c>
    </row>
    <row r="151" spans="1:18" ht="15.95" customHeight="1" thickBot="1">
      <c r="A151" s="14">
        <v>145</v>
      </c>
      <c r="B151" s="83">
        <v>44136</v>
      </c>
      <c r="C151" s="84">
        <v>44500</v>
      </c>
      <c r="D151" s="37" t="s">
        <v>18</v>
      </c>
      <c r="E151" s="39" t="s">
        <v>38</v>
      </c>
      <c r="F151" s="51" t="s">
        <v>63</v>
      </c>
      <c r="G151" s="31">
        <v>135</v>
      </c>
      <c r="H151" s="20" t="s">
        <v>23</v>
      </c>
      <c r="I151" s="72">
        <v>260.10000000000002</v>
      </c>
      <c r="J151" s="9"/>
      <c r="K151" s="110">
        <f t="shared" si="6"/>
        <v>12563090.1</v>
      </c>
      <c r="L151" s="77">
        <v>2.8499387999999999E-4</v>
      </c>
      <c r="M151" s="5">
        <f t="shared" si="7"/>
        <v>3580.4</v>
      </c>
      <c r="N151" s="42" t="s">
        <v>21</v>
      </c>
      <c r="O151" s="21" t="s">
        <v>21</v>
      </c>
      <c r="P151" s="10">
        <v>1968</v>
      </c>
      <c r="Q151" s="21" t="s">
        <v>22</v>
      </c>
      <c r="R151" s="11" t="s">
        <v>128</v>
      </c>
    </row>
    <row r="152" spans="1:18" ht="15.95" customHeight="1" thickBot="1">
      <c r="A152" s="14">
        <v>146</v>
      </c>
      <c r="B152" s="83">
        <v>44136</v>
      </c>
      <c r="C152" s="84">
        <v>44500</v>
      </c>
      <c r="D152" s="56" t="s">
        <v>18</v>
      </c>
      <c r="E152" s="39" t="s">
        <v>38</v>
      </c>
      <c r="F152" s="51" t="s">
        <v>63</v>
      </c>
      <c r="G152" s="31">
        <v>135</v>
      </c>
      <c r="H152" s="20" t="s">
        <v>20</v>
      </c>
      <c r="I152" s="8">
        <v>89</v>
      </c>
      <c r="J152" s="9"/>
      <c r="K152" s="110">
        <f t="shared" si="6"/>
        <v>4298789</v>
      </c>
      <c r="L152" s="77">
        <v>2.8499387999999999E-4</v>
      </c>
      <c r="M152" s="5">
        <f t="shared" si="7"/>
        <v>1225.1300000000001</v>
      </c>
      <c r="N152" s="42" t="s">
        <v>21</v>
      </c>
      <c r="O152" s="21" t="s">
        <v>21</v>
      </c>
      <c r="P152" s="10">
        <v>1968</v>
      </c>
      <c r="Q152" s="21" t="s">
        <v>22</v>
      </c>
      <c r="R152" s="11" t="s">
        <v>21</v>
      </c>
    </row>
    <row r="153" spans="1:18" ht="15.95" customHeight="1" thickBot="1">
      <c r="A153" s="14">
        <v>147</v>
      </c>
      <c r="B153" s="83">
        <v>44136</v>
      </c>
      <c r="C153" s="84">
        <v>44500</v>
      </c>
      <c r="D153" s="37" t="s">
        <v>18</v>
      </c>
      <c r="E153" s="39" t="s">
        <v>35</v>
      </c>
      <c r="F153" s="51" t="s">
        <v>100</v>
      </c>
      <c r="G153" s="53">
        <v>13</v>
      </c>
      <c r="H153" s="20" t="s">
        <v>20</v>
      </c>
      <c r="I153" s="8">
        <v>321.39999999999998</v>
      </c>
      <c r="J153" s="9"/>
      <c r="K153" s="110">
        <f t="shared" si="6"/>
        <v>15523941.4</v>
      </c>
      <c r="L153" s="77">
        <v>2.8499387999999999E-4</v>
      </c>
      <c r="M153" s="5">
        <f t="shared" si="7"/>
        <v>4424.2299999999996</v>
      </c>
      <c r="N153" s="42" t="s">
        <v>21</v>
      </c>
      <c r="O153" s="21" t="s">
        <v>21</v>
      </c>
      <c r="P153" s="10">
        <v>1968</v>
      </c>
      <c r="Q153" s="21" t="s">
        <v>22</v>
      </c>
      <c r="R153" s="11" t="s">
        <v>59</v>
      </c>
    </row>
    <row r="154" spans="1:18" ht="15.95" customHeight="1" thickBot="1">
      <c r="A154" s="14">
        <v>148</v>
      </c>
      <c r="B154" s="83">
        <v>44136</v>
      </c>
      <c r="C154" s="84">
        <v>44500</v>
      </c>
      <c r="D154" s="37" t="s">
        <v>18</v>
      </c>
      <c r="E154" s="39" t="s">
        <v>35</v>
      </c>
      <c r="F154" s="51" t="s">
        <v>100</v>
      </c>
      <c r="G154" s="71">
        <v>62</v>
      </c>
      <c r="H154" s="20" t="s">
        <v>48</v>
      </c>
      <c r="I154" s="8">
        <v>165.1</v>
      </c>
      <c r="J154" s="9"/>
      <c r="K154" s="110">
        <f t="shared" si="6"/>
        <v>7974495.0999999996</v>
      </c>
      <c r="L154" s="77">
        <v>2.8499387999999999E-4</v>
      </c>
      <c r="M154" s="5">
        <f t="shared" si="7"/>
        <v>2272.6799999999998</v>
      </c>
      <c r="N154" s="42" t="s">
        <v>21</v>
      </c>
      <c r="O154" s="21" t="s">
        <v>21</v>
      </c>
      <c r="P154" s="10">
        <v>1987</v>
      </c>
      <c r="Q154" s="21" t="s">
        <v>22</v>
      </c>
      <c r="R154" s="11" t="s">
        <v>21</v>
      </c>
    </row>
    <row r="155" spans="1:18" ht="15.95" customHeight="1" thickBot="1">
      <c r="A155" s="14">
        <v>149</v>
      </c>
      <c r="B155" s="83">
        <v>44136</v>
      </c>
      <c r="C155" s="84">
        <v>44500</v>
      </c>
      <c r="D155" s="37" t="s">
        <v>18</v>
      </c>
      <c r="E155" s="39" t="s">
        <v>35</v>
      </c>
      <c r="F155" s="51" t="s">
        <v>100</v>
      </c>
      <c r="G155" s="50">
        <v>68</v>
      </c>
      <c r="H155" s="20" t="s">
        <v>23</v>
      </c>
      <c r="I155" s="72">
        <v>234.6</v>
      </c>
      <c r="J155" s="9"/>
      <c r="K155" s="110">
        <f t="shared" si="6"/>
        <v>11331414.6</v>
      </c>
      <c r="L155" s="77">
        <v>2.8499387999999999E-4</v>
      </c>
      <c r="M155" s="5">
        <f t="shared" si="7"/>
        <v>3229.38</v>
      </c>
      <c r="N155" s="42" t="s">
        <v>25</v>
      </c>
      <c r="O155" s="21" t="s">
        <v>25</v>
      </c>
      <c r="P155" s="10">
        <v>1975</v>
      </c>
      <c r="Q155" s="21" t="s">
        <v>42</v>
      </c>
      <c r="R155" s="11" t="s">
        <v>269</v>
      </c>
    </row>
    <row r="156" spans="1:18" ht="15.95" customHeight="1" thickBot="1">
      <c r="A156" s="14">
        <v>150</v>
      </c>
      <c r="B156" s="83">
        <v>44136</v>
      </c>
      <c r="C156" s="84">
        <v>44500</v>
      </c>
      <c r="D156" s="37" t="s">
        <v>18</v>
      </c>
      <c r="E156" s="39" t="s">
        <v>30</v>
      </c>
      <c r="F156" s="51" t="s">
        <v>101</v>
      </c>
      <c r="G156" s="31">
        <v>14</v>
      </c>
      <c r="H156" s="20" t="s">
        <v>23</v>
      </c>
      <c r="I156" s="8">
        <v>309.89999999999998</v>
      </c>
      <c r="J156" s="9"/>
      <c r="K156" s="110">
        <f t="shared" si="6"/>
        <v>14968479.9</v>
      </c>
      <c r="L156" s="77">
        <v>2.8499387999999999E-4</v>
      </c>
      <c r="M156" s="5">
        <f t="shared" si="7"/>
        <v>4265.93</v>
      </c>
      <c r="N156" s="43" t="s">
        <v>25</v>
      </c>
      <c r="O156" s="44" t="s">
        <v>21</v>
      </c>
      <c r="P156" s="10">
        <v>1986</v>
      </c>
      <c r="Q156" s="44" t="s">
        <v>22</v>
      </c>
      <c r="R156" s="11" t="s">
        <v>270</v>
      </c>
    </row>
    <row r="157" spans="1:18" ht="15.95" customHeight="1" thickBot="1">
      <c r="A157" s="14">
        <v>151</v>
      </c>
      <c r="B157" s="83">
        <v>44136</v>
      </c>
      <c r="C157" s="84">
        <v>44500</v>
      </c>
      <c r="D157" s="37" t="s">
        <v>18</v>
      </c>
      <c r="E157" s="39" t="s">
        <v>19</v>
      </c>
      <c r="F157" s="51" t="s">
        <v>102</v>
      </c>
      <c r="G157" s="50">
        <v>11</v>
      </c>
      <c r="H157" s="20" t="s">
        <v>20</v>
      </c>
      <c r="I157" s="8">
        <v>140.1</v>
      </c>
      <c r="J157" s="9"/>
      <c r="K157" s="110">
        <f t="shared" si="6"/>
        <v>6766970.0999999996</v>
      </c>
      <c r="L157" s="77">
        <v>2.8499387999999999E-4</v>
      </c>
      <c r="M157" s="5">
        <f t="shared" si="7"/>
        <v>1928.55</v>
      </c>
      <c r="N157" s="136" t="s">
        <v>21</v>
      </c>
      <c r="O157" s="89" t="s">
        <v>21</v>
      </c>
      <c r="P157" s="10">
        <v>1961</v>
      </c>
      <c r="Q157" s="89" t="s">
        <v>22</v>
      </c>
      <c r="R157" s="11" t="s">
        <v>271</v>
      </c>
    </row>
    <row r="158" spans="1:18" ht="15.95" customHeight="1" thickBot="1">
      <c r="A158" s="14">
        <v>152</v>
      </c>
      <c r="B158" s="83">
        <v>44136</v>
      </c>
      <c r="C158" s="84">
        <v>44500</v>
      </c>
      <c r="D158" s="56" t="s">
        <v>18</v>
      </c>
      <c r="E158" s="57" t="s">
        <v>29</v>
      </c>
      <c r="F158" s="58" t="s">
        <v>64</v>
      </c>
      <c r="G158" s="119" t="s">
        <v>103</v>
      </c>
      <c r="H158" s="59" t="s">
        <v>23</v>
      </c>
      <c r="I158" s="60">
        <v>4.2</v>
      </c>
      <c r="J158" s="64"/>
      <c r="K158" s="110">
        <f t="shared" si="6"/>
        <v>202864.2</v>
      </c>
      <c r="L158" s="77">
        <v>2.8499387999999999E-4</v>
      </c>
      <c r="M158" s="5">
        <f t="shared" si="7"/>
        <v>57.82</v>
      </c>
      <c r="N158" s="85" t="s">
        <v>21</v>
      </c>
      <c r="O158" s="91" t="s">
        <v>21</v>
      </c>
      <c r="P158" s="10">
        <v>1976</v>
      </c>
      <c r="Q158" s="21" t="s">
        <v>22</v>
      </c>
      <c r="R158" s="90" t="s">
        <v>272</v>
      </c>
    </row>
    <row r="159" spans="1:18" ht="15.95" customHeight="1" thickBot="1">
      <c r="A159" s="14">
        <v>153</v>
      </c>
      <c r="B159" s="83">
        <v>44136</v>
      </c>
      <c r="C159" s="84">
        <v>44500</v>
      </c>
      <c r="D159" s="37" t="s">
        <v>18</v>
      </c>
      <c r="E159" s="39" t="s">
        <v>43</v>
      </c>
      <c r="F159" s="51" t="s">
        <v>104</v>
      </c>
      <c r="G159" s="31">
        <v>10</v>
      </c>
      <c r="H159" s="20" t="s">
        <v>20</v>
      </c>
      <c r="I159" s="8">
        <v>167</v>
      </c>
      <c r="J159" s="9"/>
      <c r="K159" s="110">
        <f t="shared" si="6"/>
        <v>8066267</v>
      </c>
      <c r="L159" s="77">
        <v>2.8499387999999999E-4</v>
      </c>
      <c r="M159" s="5">
        <f t="shared" si="7"/>
        <v>2298.84</v>
      </c>
      <c r="N159" s="42" t="s">
        <v>25</v>
      </c>
      <c r="O159" s="21" t="s">
        <v>21</v>
      </c>
      <c r="P159" s="10">
        <v>1972</v>
      </c>
      <c r="Q159" s="21" t="s">
        <v>22</v>
      </c>
      <c r="R159" s="11" t="s">
        <v>273</v>
      </c>
    </row>
    <row r="160" spans="1:18" ht="15.95" customHeight="1" thickBot="1">
      <c r="A160" s="14">
        <v>154</v>
      </c>
      <c r="B160" s="83">
        <v>44136</v>
      </c>
      <c r="C160" s="84">
        <v>44500</v>
      </c>
      <c r="D160" s="37" t="s">
        <v>18</v>
      </c>
      <c r="E160" s="39" t="s">
        <v>52</v>
      </c>
      <c r="F160" s="51" t="s">
        <v>274</v>
      </c>
      <c r="G160" s="31">
        <v>35</v>
      </c>
      <c r="H160" s="20" t="s">
        <v>23</v>
      </c>
      <c r="I160" s="8">
        <v>70</v>
      </c>
      <c r="J160" s="9"/>
      <c r="K160" s="110">
        <f t="shared" si="6"/>
        <v>3381070</v>
      </c>
      <c r="L160" s="77">
        <v>2.8499387999999999E-4</v>
      </c>
      <c r="M160" s="5">
        <f t="shared" si="7"/>
        <v>963.58</v>
      </c>
      <c r="N160" s="43" t="s">
        <v>21</v>
      </c>
      <c r="O160" s="44" t="s">
        <v>21</v>
      </c>
      <c r="P160" s="10">
        <v>1974</v>
      </c>
      <c r="Q160" s="44" t="s">
        <v>22</v>
      </c>
      <c r="R160" s="11" t="s">
        <v>128</v>
      </c>
    </row>
    <row r="161" spans="1:18" ht="15.95" customHeight="1" thickBot="1">
      <c r="A161" s="14">
        <v>155</v>
      </c>
      <c r="B161" s="83">
        <v>44136</v>
      </c>
      <c r="C161" s="84">
        <v>44500</v>
      </c>
      <c r="D161" s="37" t="s">
        <v>18</v>
      </c>
      <c r="E161" s="39" t="s">
        <v>19</v>
      </c>
      <c r="F161" s="51" t="s">
        <v>66</v>
      </c>
      <c r="G161" s="50">
        <v>84</v>
      </c>
      <c r="H161" s="20" t="s">
        <v>20</v>
      </c>
      <c r="I161" s="8">
        <v>41.5</v>
      </c>
      <c r="J161" s="9"/>
      <c r="K161" s="110">
        <f t="shared" si="6"/>
        <v>2004491.5</v>
      </c>
      <c r="L161" s="77">
        <v>2.8499387999999999E-4</v>
      </c>
      <c r="M161" s="5">
        <f t="shared" si="7"/>
        <v>571.27</v>
      </c>
      <c r="N161" s="43" t="s">
        <v>21</v>
      </c>
      <c r="O161" s="44" t="s">
        <v>21</v>
      </c>
      <c r="P161" s="10">
        <v>1992</v>
      </c>
      <c r="Q161" s="44" t="s">
        <v>22</v>
      </c>
      <c r="R161" s="11" t="s">
        <v>21</v>
      </c>
    </row>
    <row r="162" spans="1:18" ht="15.95" customHeight="1" thickBot="1">
      <c r="A162" s="14">
        <v>156</v>
      </c>
      <c r="B162" s="83">
        <v>44136</v>
      </c>
      <c r="C162" s="84">
        <v>44500</v>
      </c>
      <c r="D162" s="37" t="s">
        <v>18</v>
      </c>
      <c r="E162" s="39" t="s">
        <v>19</v>
      </c>
      <c r="F162" s="51" t="s">
        <v>66</v>
      </c>
      <c r="G162" s="31">
        <v>26</v>
      </c>
      <c r="H162" s="20" t="s">
        <v>48</v>
      </c>
      <c r="I162" s="8">
        <v>46.9</v>
      </c>
      <c r="J162" s="9"/>
      <c r="K162" s="110">
        <f t="shared" si="6"/>
        <v>2265316.9</v>
      </c>
      <c r="L162" s="77">
        <v>2.8499387999999999E-4</v>
      </c>
      <c r="M162" s="5">
        <f t="shared" si="7"/>
        <v>645.6</v>
      </c>
      <c r="N162" s="43" t="s">
        <v>21</v>
      </c>
      <c r="O162" s="44" t="s">
        <v>21</v>
      </c>
      <c r="P162" s="10">
        <v>1980</v>
      </c>
      <c r="Q162" s="21" t="s">
        <v>22</v>
      </c>
      <c r="R162" s="11" t="s">
        <v>275</v>
      </c>
    </row>
    <row r="163" spans="1:18" ht="15.95" customHeight="1" thickBot="1">
      <c r="A163" s="14">
        <v>157</v>
      </c>
      <c r="B163" s="83">
        <v>44136</v>
      </c>
      <c r="C163" s="84">
        <v>44500</v>
      </c>
      <c r="D163" s="37" t="s">
        <v>18</v>
      </c>
      <c r="E163" s="39" t="s">
        <v>32</v>
      </c>
      <c r="F163" s="51" t="s">
        <v>67</v>
      </c>
      <c r="G163" s="50">
        <v>150</v>
      </c>
      <c r="H163" s="20" t="s">
        <v>23</v>
      </c>
      <c r="I163" s="8">
        <v>203.9</v>
      </c>
      <c r="J163" s="9"/>
      <c r="K163" s="110">
        <f t="shared" si="6"/>
        <v>9848573.9000000004</v>
      </c>
      <c r="L163" s="77">
        <v>2.8499387999999999E-4</v>
      </c>
      <c r="M163" s="5">
        <f t="shared" si="7"/>
        <v>2806.78</v>
      </c>
      <c r="N163" s="42" t="s">
        <v>21</v>
      </c>
      <c r="O163" s="21" t="s">
        <v>21</v>
      </c>
      <c r="P163" s="10">
        <v>1970</v>
      </c>
      <c r="Q163" s="21" t="s">
        <v>22</v>
      </c>
      <c r="R163" s="11" t="s">
        <v>147</v>
      </c>
    </row>
    <row r="164" spans="1:18" ht="15.95" customHeight="1" thickBot="1">
      <c r="A164" s="14">
        <v>158</v>
      </c>
      <c r="B164" s="83">
        <v>44136</v>
      </c>
      <c r="C164" s="84">
        <v>44500</v>
      </c>
      <c r="D164" s="37" t="s">
        <v>18</v>
      </c>
      <c r="E164" s="39" t="s">
        <v>32</v>
      </c>
      <c r="F164" s="51" t="s">
        <v>67</v>
      </c>
      <c r="G164" s="31">
        <v>106</v>
      </c>
      <c r="H164" s="20" t="s">
        <v>20</v>
      </c>
      <c r="I164" s="8">
        <v>139.4</v>
      </c>
      <c r="J164" s="9"/>
      <c r="K164" s="110">
        <f t="shared" si="6"/>
        <v>6733159.4000000004</v>
      </c>
      <c r="L164" s="77">
        <v>2.8499387999999999E-4</v>
      </c>
      <c r="M164" s="5">
        <f t="shared" si="7"/>
        <v>1918.91</v>
      </c>
      <c r="N164" s="43" t="s">
        <v>25</v>
      </c>
      <c r="O164" s="44" t="s">
        <v>25</v>
      </c>
      <c r="P164" s="10">
        <v>1962</v>
      </c>
      <c r="Q164" s="44" t="s">
        <v>22</v>
      </c>
      <c r="R164" s="18" t="s">
        <v>276</v>
      </c>
    </row>
    <row r="165" spans="1:18" ht="15.95" customHeight="1" thickBot="1">
      <c r="A165" s="14">
        <v>159</v>
      </c>
      <c r="B165" s="83">
        <v>44136</v>
      </c>
      <c r="C165" s="84">
        <v>44500</v>
      </c>
      <c r="D165" s="37" t="s">
        <v>18</v>
      </c>
      <c r="E165" s="39" t="s">
        <v>19</v>
      </c>
      <c r="F165" s="51" t="s">
        <v>277</v>
      </c>
      <c r="G165" s="31">
        <v>17</v>
      </c>
      <c r="H165" s="20" t="s">
        <v>26</v>
      </c>
      <c r="I165" s="8">
        <v>271.2</v>
      </c>
      <c r="J165" s="9" t="s">
        <v>278</v>
      </c>
      <c r="K165" s="110">
        <f t="shared" si="6"/>
        <v>13099231.199999999</v>
      </c>
      <c r="L165" s="77">
        <v>2.8499387999999999E-4</v>
      </c>
      <c r="M165" s="5">
        <f t="shared" si="7"/>
        <v>3733.2</v>
      </c>
      <c r="N165" s="42" t="s">
        <v>25</v>
      </c>
      <c r="O165" s="21" t="s">
        <v>25</v>
      </c>
      <c r="P165" s="10" t="s">
        <v>24</v>
      </c>
      <c r="Q165" s="21" t="s">
        <v>22</v>
      </c>
      <c r="R165" s="11" t="s">
        <v>279</v>
      </c>
    </row>
    <row r="166" spans="1:18" ht="15.95" customHeight="1" thickBot="1">
      <c r="A166" s="14">
        <v>160</v>
      </c>
      <c r="B166" s="83">
        <v>44136</v>
      </c>
      <c r="C166" s="84">
        <v>44500</v>
      </c>
      <c r="D166" s="37" t="s">
        <v>18</v>
      </c>
      <c r="E166" s="39" t="s">
        <v>19</v>
      </c>
      <c r="F166" s="51" t="s">
        <v>277</v>
      </c>
      <c r="G166" s="31">
        <v>17</v>
      </c>
      <c r="H166" s="20" t="s">
        <v>20</v>
      </c>
      <c r="I166" s="8">
        <v>94.7</v>
      </c>
      <c r="J166" s="9"/>
      <c r="K166" s="110">
        <f t="shared" si="6"/>
        <v>4574104.7</v>
      </c>
      <c r="L166" s="77">
        <v>2.8499387999999999E-4</v>
      </c>
      <c r="M166" s="5">
        <f t="shared" si="7"/>
        <v>1303.5899999999999</v>
      </c>
      <c r="N166" s="136" t="s">
        <v>21</v>
      </c>
      <c r="O166" s="89" t="s">
        <v>21</v>
      </c>
      <c r="P166" s="10" t="s">
        <v>24</v>
      </c>
      <c r="Q166" s="21" t="s">
        <v>22</v>
      </c>
      <c r="R166" s="11" t="s">
        <v>21</v>
      </c>
    </row>
    <row r="167" spans="1:18" ht="15.95" customHeight="1" thickBot="1">
      <c r="A167" s="14">
        <v>161</v>
      </c>
      <c r="B167" s="83">
        <v>44136</v>
      </c>
      <c r="C167" s="84">
        <v>44500</v>
      </c>
      <c r="D167" s="37" t="s">
        <v>18</v>
      </c>
      <c r="E167" s="39" t="s">
        <v>38</v>
      </c>
      <c r="F167" s="51" t="s">
        <v>68</v>
      </c>
      <c r="G167" s="53" t="s">
        <v>105</v>
      </c>
      <c r="H167" s="20" t="s">
        <v>23</v>
      </c>
      <c r="I167" s="8">
        <v>56</v>
      </c>
      <c r="J167" s="9"/>
      <c r="K167" s="110">
        <f t="shared" si="6"/>
        <v>2704856</v>
      </c>
      <c r="L167" s="77">
        <v>2.8499387999999999E-4</v>
      </c>
      <c r="M167" s="5">
        <f t="shared" si="7"/>
        <v>770.87</v>
      </c>
      <c r="N167" s="136" t="s">
        <v>21</v>
      </c>
      <c r="O167" s="89" t="s">
        <v>25</v>
      </c>
      <c r="P167" s="10">
        <v>1966</v>
      </c>
      <c r="Q167" s="89" t="s">
        <v>22</v>
      </c>
      <c r="R167" s="11" t="s">
        <v>213</v>
      </c>
    </row>
    <row r="168" spans="1:18" ht="15.95" customHeight="1" thickBot="1">
      <c r="A168" s="14">
        <v>162</v>
      </c>
      <c r="B168" s="83">
        <v>44136</v>
      </c>
      <c r="C168" s="84">
        <v>44500</v>
      </c>
      <c r="D168" s="37" t="s">
        <v>18</v>
      </c>
      <c r="E168" s="39" t="s">
        <v>38</v>
      </c>
      <c r="F168" s="51" t="s">
        <v>68</v>
      </c>
      <c r="G168" s="53" t="s">
        <v>105</v>
      </c>
      <c r="H168" s="20" t="s">
        <v>23</v>
      </c>
      <c r="I168" s="8">
        <v>65.099999999999994</v>
      </c>
      <c r="J168" s="9"/>
      <c r="K168" s="110">
        <f t="shared" si="6"/>
        <v>3144395.1</v>
      </c>
      <c r="L168" s="77">
        <v>2.8499387999999999E-4</v>
      </c>
      <c r="M168" s="5">
        <f t="shared" si="7"/>
        <v>896.13</v>
      </c>
      <c r="N168" s="43" t="s">
        <v>21</v>
      </c>
      <c r="O168" s="44" t="s">
        <v>21</v>
      </c>
      <c r="P168" s="10">
        <v>1966</v>
      </c>
      <c r="Q168" s="44" t="s">
        <v>42</v>
      </c>
      <c r="R168" s="11" t="s">
        <v>280</v>
      </c>
    </row>
    <row r="169" spans="1:18" ht="15.95" customHeight="1" thickBot="1">
      <c r="A169" s="14">
        <v>163</v>
      </c>
      <c r="B169" s="83">
        <v>44136</v>
      </c>
      <c r="C169" s="84">
        <v>44500</v>
      </c>
      <c r="D169" s="37" t="s">
        <v>18</v>
      </c>
      <c r="E169" s="39" t="s">
        <v>52</v>
      </c>
      <c r="F169" s="51" t="s">
        <v>281</v>
      </c>
      <c r="G169" s="50">
        <v>20</v>
      </c>
      <c r="H169" s="20" t="s">
        <v>20</v>
      </c>
      <c r="I169" s="8">
        <v>160.69999999999999</v>
      </c>
      <c r="J169" s="9"/>
      <c r="K169" s="110">
        <f t="shared" si="6"/>
        <v>7761970.7000000002</v>
      </c>
      <c r="L169" s="77">
        <v>2.8499387999999999E-4</v>
      </c>
      <c r="M169" s="5">
        <f t="shared" si="7"/>
        <v>2212.11</v>
      </c>
      <c r="N169" s="42" t="s">
        <v>21</v>
      </c>
      <c r="O169" s="21" t="s">
        <v>21</v>
      </c>
      <c r="P169" s="10">
        <v>1961</v>
      </c>
      <c r="Q169" s="21" t="s">
        <v>22</v>
      </c>
      <c r="R169" s="11" t="s">
        <v>282</v>
      </c>
    </row>
    <row r="170" spans="1:18" ht="15.95" customHeight="1" thickBot="1">
      <c r="A170" s="14">
        <v>164</v>
      </c>
      <c r="B170" s="83">
        <v>44136</v>
      </c>
      <c r="C170" s="84">
        <v>44500</v>
      </c>
      <c r="D170" s="37" t="s">
        <v>18</v>
      </c>
      <c r="E170" s="39" t="s">
        <v>19</v>
      </c>
      <c r="F170" s="51" t="s">
        <v>69</v>
      </c>
      <c r="G170" s="31" t="s">
        <v>283</v>
      </c>
      <c r="H170" s="20" t="s">
        <v>23</v>
      </c>
      <c r="I170" s="8">
        <v>135.6</v>
      </c>
      <c r="J170" s="9"/>
      <c r="K170" s="110">
        <f t="shared" si="6"/>
        <v>6549615.5999999996</v>
      </c>
      <c r="L170" s="77">
        <v>2.8499387999999999E-4</v>
      </c>
      <c r="M170" s="5">
        <f t="shared" si="7"/>
        <v>1866.6</v>
      </c>
      <c r="N170" s="43" t="s">
        <v>21</v>
      </c>
      <c r="O170" s="44" t="s">
        <v>21</v>
      </c>
      <c r="P170" s="10">
        <v>1953</v>
      </c>
      <c r="Q170" s="44" t="s">
        <v>22</v>
      </c>
      <c r="R170" s="11" t="s">
        <v>284</v>
      </c>
    </row>
    <row r="171" spans="1:18" ht="15.95" customHeight="1" thickBot="1">
      <c r="A171" s="14">
        <v>165</v>
      </c>
      <c r="B171" s="83">
        <v>44136</v>
      </c>
      <c r="C171" s="84">
        <v>44500</v>
      </c>
      <c r="D171" s="37" t="s">
        <v>18</v>
      </c>
      <c r="E171" s="39" t="s">
        <v>19</v>
      </c>
      <c r="F171" s="51" t="s">
        <v>69</v>
      </c>
      <c r="G171" s="31">
        <v>58</v>
      </c>
      <c r="H171" s="20" t="s">
        <v>23</v>
      </c>
      <c r="I171" s="8">
        <v>67.05</v>
      </c>
      <c r="J171" s="9"/>
      <c r="K171" s="110">
        <f t="shared" si="6"/>
        <v>3238582.05</v>
      </c>
      <c r="L171" s="77">
        <v>2.8499387999999999E-4</v>
      </c>
      <c r="M171" s="5">
        <f t="shared" si="7"/>
        <v>922.98</v>
      </c>
      <c r="N171" s="42" t="s">
        <v>21</v>
      </c>
      <c r="O171" s="21" t="s">
        <v>21</v>
      </c>
      <c r="P171" s="10">
        <v>1993</v>
      </c>
      <c r="Q171" s="21" t="s">
        <v>22</v>
      </c>
      <c r="R171" s="11" t="s">
        <v>21</v>
      </c>
    </row>
    <row r="172" spans="1:18" ht="15.95" customHeight="1" thickBot="1">
      <c r="A172" s="14">
        <v>166</v>
      </c>
      <c r="B172" s="83">
        <v>44136</v>
      </c>
      <c r="C172" s="84">
        <v>44500</v>
      </c>
      <c r="D172" s="37" t="s">
        <v>18</v>
      </c>
      <c r="E172" s="39" t="s">
        <v>19</v>
      </c>
      <c r="F172" s="51" t="s">
        <v>69</v>
      </c>
      <c r="G172" s="31">
        <v>58</v>
      </c>
      <c r="H172" s="20" t="s">
        <v>23</v>
      </c>
      <c r="I172" s="8">
        <v>104.3</v>
      </c>
      <c r="J172" s="9"/>
      <c r="K172" s="110">
        <f t="shared" si="6"/>
        <v>5037794.3</v>
      </c>
      <c r="L172" s="77">
        <v>2.8499387999999999E-4</v>
      </c>
      <c r="M172" s="5">
        <f t="shared" si="7"/>
        <v>1435.74</v>
      </c>
      <c r="N172" s="43" t="s">
        <v>25</v>
      </c>
      <c r="O172" s="44" t="s">
        <v>25</v>
      </c>
      <c r="P172" s="10">
        <v>1993</v>
      </c>
      <c r="Q172" s="21" t="s">
        <v>22</v>
      </c>
      <c r="R172" s="11" t="s">
        <v>285</v>
      </c>
    </row>
    <row r="173" spans="1:18" ht="15.95" customHeight="1" thickBot="1">
      <c r="A173" s="14">
        <v>167</v>
      </c>
      <c r="B173" s="83">
        <v>44136</v>
      </c>
      <c r="C173" s="84">
        <v>44500</v>
      </c>
      <c r="D173" s="37" t="s">
        <v>18</v>
      </c>
      <c r="E173" s="39" t="s">
        <v>19</v>
      </c>
      <c r="F173" s="51" t="s">
        <v>70</v>
      </c>
      <c r="G173" s="31">
        <v>25</v>
      </c>
      <c r="H173" s="20" t="s">
        <v>23</v>
      </c>
      <c r="I173" s="8">
        <v>138.6</v>
      </c>
      <c r="J173" s="9"/>
      <c r="K173" s="110">
        <f t="shared" si="6"/>
        <v>6694518.5999999996</v>
      </c>
      <c r="L173" s="77">
        <v>2.8499387999999999E-4</v>
      </c>
      <c r="M173" s="5">
        <f t="shared" si="7"/>
        <v>1907.9</v>
      </c>
      <c r="N173" s="42" t="s">
        <v>21</v>
      </c>
      <c r="O173" s="21" t="s">
        <v>21</v>
      </c>
      <c r="P173" s="10" t="s">
        <v>24</v>
      </c>
      <c r="Q173" s="21" t="s">
        <v>24</v>
      </c>
      <c r="R173" s="11" t="s">
        <v>286</v>
      </c>
    </row>
    <row r="174" spans="1:18" ht="15.95" customHeight="1" thickBot="1">
      <c r="A174" s="14">
        <v>168</v>
      </c>
      <c r="B174" s="83">
        <v>44136</v>
      </c>
      <c r="C174" s="84">
        <v>44500</v>
      </c>
      <c r="D174" s="37" t="s">
        <v>18</v>
      </c>
      <c r="E174" s="39" t="s">
        <v>19</v>
      </c>
      <c r="F174" s="51" t="s">
        <v>70</v>
      </c>
      <c r="G174" s="31">
        <v>25</v>
      </c>
      <c r="H174" s="20" t="s">
        <v>23</v>
      </c>
      <c r="I174" s="8">
        <v>639.9</v>
      </c>
      <c r="J174" s="9"/>
      <c r="K174" s="110">
        <f t="shared" si="6"/>
        <v>30907809.899999999</v>
      </c>
      <c r="L174" s="77">
        <v>2.8499387999999999E-4</v>
      </c>
      <c r="M174" s="5">
        <f t="shared" si="7"/>
        <v>8808.5400000000009</v>
      </c>
      <c r="N174" s="42" t="s">
        <v>21</v>
      </c>
      <c r="O174" s="21" t="s">
        <v>21</v>
      </c>
      <c r="P174" s="10" t="s">
        <v>24</v>
      </c>
      <c r="Q174" s="21" t="s">
        <v>24</v>
      </c>
      <c r="R174" s="11" t="s">
        <v>287</v>
      </c>
    </row>
    <row r="175" spans="1:18" ht="15.95" customHeight="1" thickBot="1">
      <c r="A175" s="14">
        <v>169</v>
      </c>
      <c r="B175" s="83">
        <v>44136</v>
      </c>
      <c r="C175" s="84">
        <v>44500</v>
      </c>
      <c r="D175" s="37" t="s">
        <v>18</v>
      </c>
      <c r="E175" s="39" t="s">
        <v>19</v>
      </c>
      <c r="F175" s="51" t="s">
        <v>70</v>
      </c>
      <c r="G175" s="31">
        <v>25</v>
      </c>
      <c r="H175" s="20" t="s">
        <v>23</v>
      </c>
      <c r="I175" s="8">
        <v>210.4</v>
      </c>
      <c r="J175" s="9"/>
      <c r="K175" s="110">
        <f t="shared" si="6"/>
        <v>10162530.4</v>
      </c>
      <c r="L175" s="77">
        <v>2.8499387999999999E-4</v>
      </c>
      <c r="M175" s="5">
        <f t="shared" si="7"/>
        <v>2896.26</v>
      </c>
      <c r="N175" s="42" t="s">
        <v>21</v>
      </c>
      <c r="O175" s="21" t="s">
        <v>21</v>
      </c>
      <c r="P175" s="10" t="s">
        <v>24</v>
      </c>
      <c r="Q175" s="21" t="s">
        <v>24</v>
      </c>
      <c r="R175" s="11" t="s">
        <v>72</v>
      </c>
    </row>
    <row r="176" spans="1:18" ht="15.95" customHeight="1" thickBot="1">
      <c r="A176" s="14">
        <v>170</v>
      </c>
      <c r="B176" s="83">
        <v>44136</v>
      </c>
      <c r="C176" s="84">
        <v>44500</v>
      </c>
      <c r="D176" s="37" t="s">
        <v>18</v>
      </c>
      <c r="E176" s="39" t="s">
        <v>19</v>
      </c>
      <c r="F176" s="51" t="s">
        <v>70</v>
      </c>
      <c r="G176" s="31">
        <v>25</v>
      </c>
      <c r="H176" s="20" t="s">
        <v>23</v>
      </c>
      <c r="I176" s="8">
        <v>149.1</v>
      </c>
      <c r="J176" s="9"/>
      <c r="K176" s="110">
        <f t="shared" si="6"/>
        <v>7201679.0999999996</v>
      </c>
      <c r="L176" s="77">
        <v>2.8499387999999999E-4</v>
      </c>
      <c r="M176" s="5">
        <f t="shared" si="7"/>
        <v>2052.4299999999998</v>
      </c>
      <c r="N176" s="42" t="s">
        <v>21</v>
      </c>
      <c r="O176" s="21" t="s">
        <v>21</v>
      </c>
      <c r="P176" s="10" t="s">
        <v>24</v>
      </c>
      <c r="Q176" s="21" t="s">
        <v>24</v>
      </c>
      <c r="R176" s="11" t="s">
        <v>288</v>
      </c>
    </row>
    <row r="177" spans="1:18" ht="15.95" customHeight="1" thickBot="1">
      <c r="A177" s="14">
        <v>171</v>
      </c>
      <c r="B177" s="83">
        <v>44136</v>
      </c>
      <c r="C177" s="84">
        <v>44500</v>
      </c>
      <c r="D177" s="37" t="s">
        <v>18</v>
      </c>
      <c r="E177" s="39" t="s">
        <v>19</v>
      </c>
      <c r="F177" s="51" t="s">
        <v>70</v>
      </c>
      <c r="G177" s="53" t="s">
        <v>71</v>
      </c>
      <c r="H177" s="20" t="s">
        <v>23</v>
      </c>
      <c r="I177" s="8">
        <v>139.1</v>
      </c>
      <c r="J177" s="9"/>
      <c r="K177" s="110">
        <f t="shared" si="6"/>
        <v>6718669.0999999996</v>
      </c>
      <c r="L177" s="77">
        <v>2.8499387999999999E-4</v>
      </c>
      <c r="M177" s="5">
        <f t="shared" si="7"/>
        <v>1914.78</v>
      </c>
      <c r="N177" s="42" t="s">
        <v>21</v>
      </c>
      <c r="O177" s="21" t="s">
        <v>21</v>
      </c>
      <c r="P177" s="10">
        <v>1990</v>
      </c>
      <c r="Q177" s="21" t="s">
        <v>97</v>
      </c>
      <c r="R177" s="11" t="s">
        <v>72</v>
      </c>
    </row>
    <row r="178" spans="1:18" ht="15.95" customHeight="1" thickBot="1">
      <c r="A178" s="14">
        <v>172</v>
      </c>
      <c r="B178" s="83">
        <v>44136</v>
      </c>
      <c r="C178" s="84">
        <v>44500</v>
      </c>
      <c r="D178" s="37" t="s">
        <v>18</v>
      </c>
      <c r="E178" s="39" t="s">
        <v>19</v>
      </c>
      <c r="F178" s="51" t="s">
        <v>70</v>
      </c>
      <c r="G178" s="53" t="s">
        <v>71</v>
      </c>
      <c r="H178" s="20" t="s">
        <v>23</v>
      </c>
      <c r="I178" s="8">
        <v>54.1</v>
      </c>
      <c r="J178" s="9"/>
      <c r="K178" s="110">
        <f t="shared" si="6"/>
        <v>2613084.1</v>
      </c>
      <c r="L178" s="77">
        <v>2.8499387999999999E-4</v>
      </c>
      <c r="M178" s="5">
        <f t="shared" si="7"/>
        <v>744.71</v>
      </c>
      <c r="N178" s="42" t="s">
        <v>21</v>
      </c>
      <c r="O178" s="21" t="s">
        <v>21</v>
      </c>
      <c r="P178" s="10" t="s">
        <v>24</v>
      </c>
      <c r="Q178" s="21" t="s">
        <v>24</v>
      </c>
      <c r="R178" s="11" t="s">
        <v>72</v>
      </c>
    </row>
    <row r="179" spans="1:18" ht="24" customHeight="1" thickBot="1">
      <c r="A179" s="14">
        <v>173</v>
      </c>
      <c r="B179" s="83">
        <v>44136</v>
      </c>
      <c r="C179" s="84">
        <v>44500</v>
      </c>
      <c r="D179" s="37" t="s">
        <v>18</v>
      </c>
      <c r="E179" s="39" t="s">
        <v>19</v>
      </c>
      <c r="F179" s="51" t="s">
        <v>70</v>
      </c>
      <c r="G179" s="50">
        <v>43</v>
      </c>
      <c r="H179" s="20" t="s">
        <v>23</v>
      </c>
      <c r="I179" s="8">
        <v>42.4</v>
      </c>
      <c r="J179" s="9"/>
      <c r="K179" s="110">
        <f t="shared" si="6"/>
        <v>2047962.4</v>
      </c>
      <c r="L179" s="77">
        <v>2.8499387999999999E-4</v>
      </c>
      <c r="M179" s="5">
        <f t="shared" si="7"/>
        <v>583.66</v>
      </c>
      <c r="N179" s="43" t="s">
        <v>21</v>
      </c>
      <c r="O179" s="44" t="s">
        <v>21</v>
      </c>
      <c r="P179" s="10">
        <v>1945</v>
      </c>
      <c r="Q179" s="44" t="s">
        <v>50</v>
      </c>
      <c r="R179" s="11" t="s">
        <v>123</v>
      </c>
    </row>
    <row r="180" spans="1:18" ht="27" customHeight="1" thickBot="1">
      <c r="A180" s="14">
        <v>174</v>
      </c>
      <c r="B180" s="83">
        <v>44136</v>
      </c>
      <c r="C180" s="84">
        <v>44500</v>
      </c>
      <c r="D180" s="37" t="s">
        <v>18</v>
      </c>
      <c r="E180" s="39" t="s">
        <v>19</v>
      </c>
      <c r="F180" s="51" t="s">
        <v>70</v>
      </c>
      <c r="G180" s="50">
        <v>43</v>
      </c>
      <c r="H180" s="20" t="s">
        <v>23</v>
      </c>
      <c r="I180" s="8">
        <v>24.7</v>
      </c>
      <c r="J180" s="9"/>
      <c r="K180" s="110">
        <f t="shared" si="6"/>
        <v>1193034.7</v>
      </c>
      <c r="L180" s="77">
        <v>2.8499387999999999E-4</v>
      </c>
      <c r="M180" s="5">
        <f t="shared" si="7"/>
        <v>340.01</v>
      </c>
      <c r="N180" s="43" t="s">
        <v>21</v>
      </c>
      <c r="O180" s="44" t="s">
        <v>21</v>
      </c>
      <c r="P180" s="10">
        <v>1945</v>
      </c>
      <c r="Q180" s="44" t="s">
        <v>50</v>
      </c>
      <c r="R180" s="11" t="s">
        <v>124</v>
      </c>
    </row>
    <row r="181" spans="1:18" ht="15.95" customHeight="1" thickBot="1">
      <c r="A181" s="14">
        <v>175</v>
      </c>
      <c r="B181" s="83">
        <v>44136</v>
      </c>
      <c r="C181" s="84">
        <v>44500</v>
      </c>
      <c r="D181" s="37" t="s">
        <v>18</v>
      </c>
      <c r="E181" s="39" t="s">
        <v>19</v>
      </c>
      <c r="F181" s="51" t="s">
        <v>70</v>
      </c>
      <c r="G181" s="53" t="s">
        <v>289</v>
      </c>
      <c r="H181" s="20" t="s">
        <v>20</v>
      </c>
      <c r="I181" s="8">
        <v>31.5</v>
      </c>
      <c r="J181" s="9"/>
      <c r="K181" s="110">
        <f t="shared" si="6"/>
        <v>1521481.5</v>
      </c>
      <c r="L181" s="77">
        <v>2.8499387999999999E-4</v>
      </c>
      <c r="M181" s="5">
        <f t="shared" si="7"/>
        <v>433.61</v>
      </c>
      <c r="N181" s="42" t="s">
        <v>21</v>
      </c>
      <c r="O181" s="21" t="s">
        <v>21</v>
      </c>
      <c r="P181" s="10">
        <v>1969</v>
      </c>
      <c r="Q181" s="21" t="s">
        <v>22</v>
      </c>
      <c r="R181" s="11" t="s">
        <v>21</v>
      </c>
    </row>
    <row r="182" spans="1:18" ht="15.95" customHeight="1" thickBot="1">
      <c r="A182" s="14">
        <v>176</v>
      </c>
      <c r="B182" s="83">
        <v>44136</v>
      </c>
      <c r="C182" s="84">
        <v>44500</v>
      </c>
      <c r="D182" s="37" t="s">
        <v>18</v>
      </c>
      <c r="E182" s="39" t="s">
        <v>19</v>
      </c>
      <c r="F182" s="51" t="s">
        <v>70</v>
      </c>
      <c r="G182" s="53" t="s">
        <v>71</v>
      </c>
      <c r="H182" s="20" t="s">
        <v>23</v>
      </c>
      <c r="I182" s="8">
        <v>315.3</v>
      </c>
      <c r="J182" s="9"/>
      <c r="K182" s="110">
        <f t="shared" si="6"/>
        <v>15229305.300000001</v>
      </c>
      <c r="L182" s="77">
        <v>2.8499387999999999E-4</v>
      </c>
      <c r="M182" s="5">
        <f t="shared" si="7"/>
        <v>4340.26</v>
      </c>
      <c r="N182" s="42" t="s">
        <v>21</v>
      </c>
      <c r="O182" s="21" t="s">
        <v>21</v>
      </c>
      <c r="P182" s="10">
        <v>1936</v>
      </c>
      <c r="Q182" s="44" t="s">
        <v>22</v>
      </c>
      <c r="R182" s="11" t="s">
        <v>287</v>
      </c>
    </row>
    <row r="183" spans="1:18" ht="15.95" customHeight="1" thickBot="1">
      <c r="A183" s="14">
        <v>177</v>
      </c>
      <c r="B183" s="83">
        <v>44136</v>
      </c>
      <c r="C183" s="84">
        <v>44500</v>
      </c>
      <c r="D183" s="37" t="s">
        <v>18</v>
      </c>
      <c r="E183" s="39" t="s">
        <v>19</v>
      </c>
      <c r="F183" s="51" t="s">
        <v>107</v>
      </c>
      <c r="G183" s="50">
        <v>15</v>
      </c>
      <c r="H183" s="20" t="s">
        <v>23</v>
      </c>
      <c r="I183" s="8">
        <v>129.30000000000001</v>
      </c>
      <c r="J183" s="9"/>
      <c r="K183" s="110">
        <f t="shared" si="6"/>
        <v>6245319.2999999998</v>
      </c>
      <c r="L183" s="77">
        <v>2.8499387999999999E-4</v>
      </c>
      <c r="M183" s="5">
        <f t="shared" si="7"/>
        <v>1779.88</v>
      </c>
      <c r="N183" s="42" t="s">
        <v>21</v>
      </c>
      <c r="O183" s="21" t="s">
        <v>21</v>
      </c>
      <c r="P183" s="10" t="s">
        <v>24</v>
      </c>
      <c r="Q183" s="21" t="s">
        <v>37</v>
      </c>
      <c r="R183" s="11" t="s">
        <v>21</v>
      </c>
    </row>
    <row r="184" spans="1:18" ht="15.95" customHeight="1" thickBot="1">
      <c r="A184" s="14">
        <v>178</v>
      </c>
      <c r="B184" s="83">
        <v>44136</v>
      </c>
      <c r="C184" s="84">
        <v>44500</v>
      </c>
      <c r="D184" s="37" t="s">
        <v>18</v>
      </c>
      <c r="E184" s="39" t="s">
        <v>19</v>
      </c>
      <c r="F184" s="51" t="s">
        <v>107</v>
      </c>
      <c r="G184" s="50">
        <v>6</v>
      </c>
      <c r="H184" s="20" t="s">
        <v>23</v>
      </c>
      <c r="I184" s="8">
        <v>66.400000000000006</v>
      </c>
      <c r="J184" s="9"/>
      <c r="K184" s="110">
        <f t="shared" si="6"/>
        <v>3207186.4</v>
      </c>
      <c r="L184" s="77">
        <v>2.8499387999999999E-4</v>
      </c>
      <c r="M184" s="5">
        <f t="shared" si="7"/>
        <v>914.03</v>
      </c>
      <c r="N184" s="42" t="s">
        <v>21</v>
      </c>
      <c r="O184" s="21" t="s">
        <v>21</v>
      </c>
      <c r="P184" s="10" t="s">
        <v>80</v>
      </c>
      <c r="Q184" s="44" t="s">
        <v>22</v>
      </c>
      <c r="R184" s="11" t="s">
        <v>123</v>
      </c>
    </row>
    <row r="185" spans="1:18" ht="15.95" customHeight="1" thickBot="1">
      <c r="A185" s="14">
        <v>179</v>
      </c>
      <c r="B185" s="83">
        <v>44136</v>
      </c>
      <c r="C185" s="84">
        <v>44500</v>
      </c>
      <c r="D185" s="37" t="s">
        <v>18</v>
      </c>
      <c r="E185" s="39" t="s">
        <v>19</v>
      </c>
      <c r="F185" s="51" t="s">
        <v>107</v>
      </c>
      <c r="G185" s="50">
        <v>6</v>
      </c>
      <c r="H185" s="20" t="s">
        <v>23</v>
      </c>
      <c r="I185" s="8">
        <v>33.6</v>
      </c>
      <c r="J185" s="9"/>
      <c r="K185" s="110">
        <f t="shared" si="6"/>
        <v>1622913.6</v>
      </c>
      <c r="L185" s="77">
        <v>2.8499387999999999E-4</v>
      </c>
      <c r="M185" s="5">
        <f t="shared" si="7"/>
        <v>462.52</v>
      </c>
      <c r="N185" s="42" t="s">
        <v>21</v>
      </c>
      <c r="O185" s="21" t="s">
        <v>21</v>
      </c>
      <c r="P185" s="10" t="s">
        <v>80</v>
      </c>
      <c r="Q185" s="44" t="s">
        <v>22</v>
      </c>
      <c r="R185" s="11" t="s">
        <v>124</v>
      </c>
    </row>
    <row r="186" spans="1:18" ht="15.95" customHeight="1" thickBot="1">
      <c r="A186" s="14">
        <v>180</v>
      </c>
      <c r="B186" s="83">
        <v>44136</v>
      </c>
      <c r="C186" s="84">
        <v>44500</v>
      </c>
      <c r="D186" s="37" t="s">
        <v>18</v>
      </c>
      <c r="E186" s="39" t="s">
        <v>30</v>
      </c>
      <c r="F186" s="51" t="s">
        <v>290</v>
      </c>
      <c r="G186" s="50">
        <v>1</v>
      </c>
      <c r="H186" s="20" t="s">
        <v>23</v>
      </c>
      <c r="I186" s="8">
        <v>808.7</v>
      </c>
      <c r="J186" s="9"/>
      <c r="K186" s="110">
        <f t="shared" si="6"/>
        <v>39061018.700000003</v>
      </c>
      <c r="L186" s="77">
        <v>2.8499387999999999E-4</v>
      </c>
      <c r="M186" s="5">
        <f t="shared" si="7"/>
        <v>11132.15</v>
      </c>
      <c r="N186" s="43" t="s">
        <v>25</v>
      </c>
      <c r="O186" s="44" t="s">
        <v>25</v>
      </c>
      <c r="P186" s="10">
        <v>1986</v>
      </c>
      <c r="Q186" s="21" t="s">
        <v>22</v>
      </c>
      <c r="R186" s="11" t="s">
        <v>291</v>
      </c>
    </row>
    <row r="187" spans="1:18" ht="15.95" customHeight="1" thickBot="1">
      <c r="A187" s="14">
        <v>181</v>
      </c>
      <c r="B187" s="83">
        <v>44136</v>
      </c>
      <c r="C187" s="84">
        <v>44500</v>
      </c>
      <c r="D187" s="76" t="s">
        <v>18</v>
      </c>
      <c r="E187" s="39" t="s">
        <v>30</v>
      </c>
      <c r="F187" s="51" t="s">
        <v>290</v>
      </c>
      <c r="G187" s="117">
        <v>1</v>
      </c>
      <c r="H187" s="122" t="s">
        <v>23</v>
      </c>
      <c r="I187" s="129">
        <v>413.4</v>
      </c>
      <c r="J187" s="64"/>
      <c r="K187" s="110">
        <f t="shared" si="6"/>
        <v>19967633.399999999</v>
      </c>
      <c r="L187" s="77">
        <v>2.8499387999999999E-4</v>
      </c>
      <c r="M187" s="5">
        <f t="shared" si="7"/>
        <v>5690.65</v>
      </c>
      <c r="N187" s="135" t="s">
        <v>25</v>
      </c>
      <c r="O187" s="87" t="s">
        <v>25</v>
      </c>
      <c r="P187" s="10">
        <v>1986</v>
      </c>
      <c r="Q187" s="21" t="s">
        <v>22</v>
      </c>
      <c r="R187" s="99" t="s">
        <v>292</v>
      </c>
    </row>
    <row r="188" spans="1:18" ht="15.95" customHeight="1" thickBot="1">
      <c r="A188" s="14">
        <v>182</v>
      </c>
      <c r="B188" s="83">
        <v>44136</v>
      </c>
      <c r="C188" s="84">
        <v>44500</v>
      </c>
      <c r="D188" s="37" t="s">
        <v>18</v>
      </c>
      <c r="E188" s="39" t="s">
        <v>19</v>
      </c>
      <c r="F188" s="51" t="s">
        <v>293</v>
      </c>
      <c r="G188" s="50">
        <v>5</v>
      </c>
      <c r="H188" s="20" t="s">
        <v>23</v>
      </c>
      <c r="I188" s="8">
        <v>318.10000000000002</v>
      </c>
      <c r="J188" s="9"/>
      <c r="K188" s="110">
        <f t="shared" si="6"/>
        <v>15364548.1</v>
      </c>
      <c r="L188" s="77">
        <v>2.8499387999999999E-4</v>
      </c>
      <c r="M188" s="5">
        <f t="shared" si="7"/>
        <v>4378.8</v>
      </c>
      <c r="N188" s="43" t="s">
        <v>21</v>
      </c>
      <c r="O188" s="44" t="s">
        <v>21</v>
      </c>
      <c r="P188" s="10">
        <v>1965</v>
      </c>
      <c r="Q188" s="44" t="s">
        <v>22</v>
      </c>
      <c r="R188" s="11" t="s">
        <v>21</v>
      </c>
    </row>
    <row r="189" spans="1:18" ht="15.95" customHeight="1" thickBot="1">
      <c r="A189" s="14">
        <v>183</v>
      </c>
      <c r="B189" s="83">
        <v>44136</v>
      </c>
      <c r="C189" s="84">
        <v>44500</v>
      </c>
      <c r="D189" s="37" t="s">
        <v>18</v>
      </c>
      <c r="E189" s="39" t="s">
        <v>29</v>
      </c>
      <c r="F189" s="51" t="s">
        <v>294</v>
      </c>
      <c r="G189" s="31">
        <v>12</v>
      </c>
      <c r="H189" s="20" t="s">
        <v>23</v>
      </c>
      <c r="I189" s="8">
        <v>60.7</v>
      </c>
      <c r="J189" s="9"/>
      <c r="K189" s="110">
        <f t="shared" si="6"/>
        <v>2931870.7</v>
      </c>
      <c r="L189" s="77">
        <v>2.8499387999999999E-4</v>
      </c>
      <c r="M189" s="5">
        <f t="shared" si="7"/>
        <v>835.57</v>
      </c>
      <c r="N189" s="43" t="s">
        <v>21</v>
      </c>
      <c r="O189" s="44" t="s">
        <v>21</v>
      </c>
      <c r="P189" s="10">
        <v>1988</v>
      </c>
      <c r="Q189" s="44" t="s">
        <v>295</v>
      </c>
      <c r="R189" s="11" t="s">
        <v>123</v>
      </c>
    </row>
    <row r="190" spans="1:18" ht="15.95" customHeight="1" thickBot="1">
      <c r="A190" s="14">
        <v>184</v>
      </c>
      <c r="B190" s="83">
        <v>44136</v>
      </c>
      <c r="C190" s="84">
        <v>44500</v>
      </c>
      <c r="D190" s="37" t="s">
        <v>18</v>
      </c>
      <c r="E190" s="39" t="s">
        <v>29</v>
      </c>
      <c r="F190" s="51" t="s">
        <v>294</v>
      </c>
      <c r="G190" s="50">
        <v>17</v>
      </c>
      <c r="H190" s="20" t="s">
        <v>23</v>
      </c>
      <c r="I190" s="8">
        <v>191.8</v>
      </c>
      <c r="J190" s="9"/>
      <c r="K190" s="110">
        <f t="shared" si="6"/>
        <v>9264131.8000000007</v>
      </c>
      <c r="L190" s="77">
        <v>2.8499387999999999E-4</v>
      </c>
      <c r="M190" s="5">
        <f t="shared" si="7"/>
        <v>2640.22</v>
      </c>
      <c r="N190" s="43" t="s">
        <v>25</v>
      </c>
      <c r="O190" s="44" t="s">
        <v>25</v>
      </c>
      <c r="P190" s="10">
        <v>1983</v>
      </c>
      <c r="Q190" s="44" t="s">
        <v>295</v>
      </c>
      <c r="R190" s="11" t="s">
        <v>114</v>
      </c>
    </row>
    <row r="191" spans="1:18" ht="15.95" customHeight="1" thickBot="1">
      <c r="A191" s="14">
        <v>185</v>
      </c>
      <c r="B191" s="83">
        <v>44136</v>
      </c>
      <c r="C191" s="84">
        <v>44500</v>
      </c>
      <c r="D191" s="56" t="s">
        <v>18</v>
      </c>
      <c r="E191" s="39" t="s">
        <v>43</v>
      </c>
      <c r="F191" s="51" t="s">
        <v>296</v>
      </c>
      <c r="G191" s="117">
        <v>28</v>
      </c>
      <c r="H191" s="126" t="s">
        <v>23</v>
      </c>
      <c r="I191" s="128">
        <v>146.9</v>
      </c>
      <c r="J191" s="64"/>
      <c r="K191" s="110">
        <f t="shared" si="6"/>
        <v>7095416.9000000004</v>
      </c>
      <c r="L191" s="77">
        <v>2.8499387999999999E-4</v>
      </c>
      <c r="M191" s="5">
        <f t="shared" si="7"/>
        <v>2022.15</v>
      </c>
      <c r="N191" s="135" t="s">
        <v>25</v>
      </c>
      <c r="O191" s="87" t="s">
        <v>25</v>
      </c>
      <c r="P191" s="10">
        <v>1972</v>
      </c>
      <c r="Q191" s="44" t="s">
        <v>22</v>
      </c>
      <c r="R191" s="99" t="s">
        <v>297</v>
      </c>
    </row>
    <row r="192" spans="1:18" ht="15.95" customHeight="1" thickBot="1">
      <c r="A192" s="14">
        <v>186</v>
      </c>
      <c r="B192" s="83">
        <v>44136</v>
      </c>
      <c r="C192" s="84">
        <v>44500</v>
      </c>
      <c r="D192" s="37" t="s">
        <v>18</v>
      </c>
      <c r="E192" s="39" t="s">
        <v>34</v>
      </c>
      <c r="F192" s="51" t="s">
        <v>298</v>
      </c>
      <c r="G192" s="53" t="s">
        <v>75</v>
      </c>
      <c r="H192" s="20" t="s">
        <v>26</v>
      </c>
      <c r="I192" s="8">
        <v>510.1</v>
      </c>
      <c r="J192" s="9" t="s">
        <v>299</v>
      </c>
      <c r="K192" s="110">
        <f t="shared" si="6"/>
        <v>24638340.100000001</v>
      </c>
      <c r="L192" s="77">
        <v>2.8499387999999999E-4</v>
      </c>
      <c r="M192" s="5">
        <f t="shared" si="7"/>
        <v>7021.78</v>
      </c>
      <c r="N192" s="43" t="s">
        <v>21</v>
      </c>
      <c r="O192" s="44" t="s">
        <v>25</v>
      </c>
      <c r="P192" s="10">
        <v>1970</v>
      </c>
      <c r="Q192" s="44" t="s">
        <v>22</v>
      </c>
      <c r="R192" s="11" t="s">
        <v>65</v>
      </c>
    </row>
    <row r="193" spans="1:18" ht="15.95" customHeight="1" thickBot="1">
      <c r="A193" s="14">
        <v>187</v>
      </c>
      <c r="B193" s="83">
        <v>44136</v>
      </c>
      <c r="C193" s="84">
        <v>44500</v>
      </c>
      <c r="D193" s="37" t="s">
        <v>18</v>
      </c>
      <c r="E193" s="39" t="s">
        <v>30</v>
      </c>
      <c r="F193" s="51" t="s">
        <v>73</v>
      </c>
      <c r="G193" s="31">
        <v>5</v>
      </c>
      <c r="H193" s="20" t="s">
        <v>23</v>
      </c>
      <c r="I193" s="8">
        <v>130.6</v>
      </c>
      <c r="J193" s="9"/>
      <c r="K193" s="110">
        <f t="shared" si="6"/>
        <v>6308110.5999999996</v>
      </c>
      <c r="L193" s="77">
        <v>2.8499387999999999E-4</v>
      </c>
      <c r="M193" s="5">
        <f t="shared" si="7"/>
        <v>1797.77</v>
      </c>
      <c r="N193" s="43" t="s">
        <v>21</v>
      </c>
      <c r="O193" s="44" t="s">
        <v>25</v>
      </c>
      <c r="P193" s="10">
        <v>1932</v>
      </c>
      <c r="Q193" s="44" t="s">
        <v>22</v>
      </c>
      <c r="R193" s="11" t="s">
        <v>51</v>
      </c>
    </row>
    <row r="194" spans="1:18" ht="15.95" customHeight="1" thickBot="1">
      <c r="A194" s="14">
        <v>188</v>
      </c>
      <c r="B194" s="83">
        <v>44136</v>
      </c>
      <c r="C194" s="84">
        <v>44500</v>
      </c>
      <c r="D194" s="37" t="s">
        <v>18</v>
      </c>
      <c r="E194" s="39" t="s">
        <v>30</v>
      </c>
      <c r="F194" s="51" t="s">
        <v>73</v>
      </c>
      <c r="G194" s="50">
        <v>35</v>
      </c>
      <c r="H194" s="20" t="s">
        <v>26</v>
      </c>
      <c r="I194" s="8">
        <v>206.1</v>
      </c>
      <c r="J194" s="9" t="s">
        <v>300</v>
      </c>
      <c r="K194" s="110">
        <f t="shared" si="6"/>
        <v>9954836.0999999996</v>
      </c>
      <c r="L194" s="77">
        <v>2.8499387999999999E-4</v>
      </c>
      <c r="M194" s="5">
        <f t="shared" si="7"/>
        <v>2837.07</v>
      </c>
      <c r="N194" s="42" t="s">
        <v>21</v>
      </c>
      <c r="O194" s="21" t="s">
        <v>21</v>
      </c>
      <c r="P194" s="10">
        <v>1951</v>
      </c>
      <c r="Q194" s="21" t="s">
        <v>22</v>
      </c>
      <c r="R194" s="11" t="s">
        <v>21</v>
      </c>
    </row>
    <row r="195" spans="1:18" ht="23.25" customHeight="1" thickBot="1">
      <c r="A195" s="14">
        <v>189</v>
      </c>
      <c r="B195" s="83">
        <v>44136</v>
      </c>
      <c r="C195" s="84">
        <v>44500</v>
      </c>
      <c r="D195" s="37" t="s">
        <v>18</v>
      </c>
      <c r="E195" s="39" t="s">
        <v>19</v>
      </c>
      <c r="F195" s="51" t="s">
        <v>74</v>
      </c>
      <c r="G195" s="50">
        <v>4</v>
      </c>
      <c r="H195" s="20" t="s">
        <v>26</v>
      </c>
      <c r="I195" s="8">
        <v>369.3</v>
      </c>
      <c r="J195" s="9" t="s">
        <v>363</v>
      </c>
      <c r="K195" s="110">
        <f t="shared" si="6"/>
        <v>17837559.300000001</v>
      </c>
      <c r="L195" s="77">
        <v>2.8499387999999999E-4</v>
      </c>
      <c r="M195" s="5">
        <f t="shared" si="7"/>
        <v>5083.6000000000004</v>
      </c>
      <c r="N195" s="42" t="s">
        <v>21</v>
      </c>
      <c r="O195" s="21" t="s">
        <v>21</v>
      </c>
      <c r="P195" s="10">
        <v>1958</v>
      </c>
      <c r="Q195" s="44" t="s">
        <v>50</v>
      </c>
      <c r="R195" s="11" t="s">
        <v>21</v>
      </c>
    </row>
    <row r="196" spans="1:18" ht="15.95" customHeight="1" thickBot="1">
      <c r="A196" s="14">
        <v>190</v>
      </c>
      <c r="B196" s="83">
        <v>44136</v>
      </c>
      <c r="C196" s="84">
        <v>44500</v>
      </c>
      <c r="D196" s="37" t="s">
        <v>18</v>
      </c>
      <c r="E196" s="39" t="s">
        <v>27</v>
      </c>
      <c r="F196" s="51" t="s">
        <v>118</v>
      </c>
      <c r="G196" s="50">
        <v>13</v>
      </c>
      <c r="H196" s="20" t="s">
        <v>20</v>
      </c>
      <c r="I196" s="8">
        <v>155.1</v>
      </c>
      <c r="J196" s="9"/>
      <c r="K196" s="110">
        <f t="shared" si="6"/>
        <v>7491485.0999999996</v>
      </c>
      <c r="L196" s="77">
        <v>2.8499387999999999E-4</v>
      </c>
      <c r="M196" s="5">
        <f t="shared" si="7"/>
        <v>2135.0300000000002</v>
      </c>
      <c r="N196" s="136" t="s">
        <v>21</v>
      </c>
      <c r="O196" s="89" t="s">
        <v>21</v>
      </c>
      <c r="P196" s="10">
        <v>1971</v>
      </c>
      <c r="Q196" s="89" t="s">
        <v>22</v>
      </c>
      <c r="R196" s="11" t="s">
        <v>21</v>
      </c>
    </row>
    <row r="197" spans="1:18" ht="24" customHeight="1" thickBot="1">
      <c r="A197" s="14">
        <v>191</v>
      </c>
      <c r="B197" s="83">
        <v>44136</v>
      </c>
      <c r="C197" s="84">
        <v>44500</v>
      </c>
      <c r="D197" s="37" t="s">
        <v>18</v>
      </c>
      <c r="E197" s="39" t="s">
        <v>38</v>
      </c>
      <c r="F197" s="51" t="s">
        <v>109</v>
      </c>
      <c r="G197" s="31">
        <v>4</v>
      </c>
      <c r="H197" s="20" t="s">
        <v>23</v>
      </c>
      <c r="I197" s="8">
        <v>97</v>
      </c>
      <c r="J197" s="9"/>
      <c r="K197" s="110">
        <f t="shared" si="6"/>
        <v>4685197</v>
      </c>
      <c r="L197" s="77">
        <v>2.8499387999999999E-4</v>
      </c>
      <c r="M197" s="5">
        <f t="shared" si="7"/>
        <v>1335.25</v>
      </c>
      <c r="N197" s="42" t="s">
        <v>21</v>
      </c>
      <c r="O197" s="21" t="s">
        <v>21</v>
      </c>
      <c r="P197" s="10">
        <v>1954</v>
      </c>
      <c r="Q197" s="44" t="s">
        <v>50</v>
      </c>
      <c r="R197" s="11" t="s">
        <v>301</v>
      </c>
    </row>
    <row r="198" spans="1:18" ht="25.5" customHeight="1" thickBot="1">
      <c r="A198" s="14">
        <v>192</v>
      </c>
      <c r="B198" s="83">
        <v>44136</v>
      </c>
      <c r="C198" s="84">
        <v>44500</v>
      </c>
      <c r="D198" s="37" t="s">
        <v>18</v>
      </c>
      <c r="E198" s="39" t="s">
        <v>38</v>
      </c>
      <c r="F198" s="51" t="s">
        <v>109</v>
      </c>
      <c r="G198" s="31">
        <v>6</v>
      </c>
      <c r="H198" s="20" t="s">
        <v>23</v>
      </c>
      <c r="I198" s="8">
        <v>267.10000000000002</v>
      </c>
      <c r="J198" s="9"/>
      <c r="K198" s="110">
        <f t="shared" si="6"/>
        <v>12901197.1</v>
      </c>
      <c r="L198" s="77">
        <v>2.8499387999999999E-4</v>
      </c>
      <c r="M198" s="5">
        <f t="shared" si="7"/>
        <v>3676.76</v>
      </c>
      <c r="N198" s="42" t="s">
        <v>25</v>
      </c>
      <c r="O198" s="21" t="s">
        <v>21</v>
      </c>
      <c r="P198" s="10">
        <v>1956</v>
      </c>
      <c r="Q198" s="44" t="s">
        <v>50</v>
      </c>
      <c r="R198" s="11" t="s">
        <v>301</v>
      </c>
    </row>
    <row r="199" spans="1:18" ht="24.75" customHeight="1" thickBot="1">
      <c r="A199" s="14">
        <v>193</v>
      </c>
      <c r="B199" s="83">
        <v>44136</v>
      </c>
      <c r="C199" s="84">
        <v>44500</v>
      </c>
      <c r="D199" s="37" t="s">
        <v>18</v>
      </c>
      <c r="E199" s="39" t="s">
        <v>35</v>
      </c>
      <c r="F199" s="51" t="s">
        <v>302</v>
      </c>
      <c r="G199" s="31">
        <v>28</v>
      </c>
      <c r="H199" s="20" t="s">
        <v>23</v>
      </c>
      <c r="I199" s="8">
        <v>77.3</v>
      </c>
      <c r="J199" s="9"/>
      <c r="K199" s="110">
        <f t="shared" si="6"/>
        <v>3733667.3</v>
      </c>
      <c r="L199" s="77">
        <v>2.8499387999999999E-4</v>
      </c>
      <c r="M199" s="5">
        <f t="shared" si="7"/>
        <v>1064.07</v>
      </c>
      <c r="N199" s="42" t="s">
        <v>25</v>
      </c>
      <c r="O199" s="21" t="s">
        <v>25</v>
      </c>
      <c r="P199" s="10" t="s">
        <v>46</v>
      </c>
      <c r="Q199" s="44" t="s">
        <v>50</v>
      </c>
      <c r="R199" s="11" t="s">
        <v>303</v>
      </c>
    </row>
    <row r="200" spans="1:18" ht="15.95" customHeight="1" thickBot="1">
      <c r="A200" s="14">
        <v>194</v>
      </c>
      <c r="B200" s="83">
        <v>44136</v>
      </c>
      <c r="C200" s="84">
        <v>44500</v>
      </c>
      <c r="D200" s="37" t="s">
        <v>18</v>
      </c>
      <c r="E200" s="39" t="s">
        <v>35</v>
      </c>
      <c r="F200" s="51" t="s">
        <v>304</v>
      </c>
      <c r="G200" s="71">
        <v>52</v>
      </c>
      <c r="H200" s="20" t="s">
        <v>26</v>
      </c>
      <c r="I200" s="8">
        <v>254.4</v>
      </c>
      <c r="J200" s="9" t="s">
        <v>305</v>
      </c>
      <c r="K200" s="110">
        <f t="shared" ref="K200:K241" si="8">ROUND(I200*48301,2)</f>
        <v>12287774.4</v>
      </c>
      <c r="L200" s="77">
        <v>2.8499387999999999E-4</v>
      </c>
      <c r="M200" s="5">
        <f t="shared" si="7"/>
        <v>3501.94</v>
      </c>
      <c r="N200" s="42" t="s">
        <v>21</v>
      </c>
      <c r="O200" s="21" t="s">
        <v>21</v>
      </c>
      <c r="P200" s="10">
        <v>1967</v>
      </c>
      <c r="Q200" s="44" t="s">
        <v>22</v>
      </c>
      <c r="R200" s="11" t="s">
        <v>306</v>
      </c>
    </row>
    <row r="201" spans="1:18" ht="15.95" customHeight="1" thickBot="1">
      <c r="A201" s="14">
        <v>195</v>
      </c>
      <c r="B201" s="83">
        <v>44136</v>
      </c>
      <c r="C201" s="84">
        <v>44500</v>
      </c>
      <c r="D201" s="37" t="s">
        <v>18</v>
      </c>
      <c r="E201" s="39" t="s">
        <v>43</v>
      </c>
      <c r="F201" s="51" t="s">
        <v>307</v>
      </c>
      <c r="G201" s="50">
        <v>1</v>
      </c>
      <c r="H201" s="20" t="s">
        <v>20</v>
      </c>
      <c r="I201" s="8">
        <v>54.9</v>
      </c>
      <c r="J201" s="9"/>
      <c r="K201" s="110">
        <f t="shared" si="8"/>
        <v>2651724.9</v>
      </c>
      <c r="L201" s="77">
        <v>2.8499387999999999E-4</v>
      </c>
      <c r="M201" s="5">
        <f t="shared" si="7"/>
        <v>755.73</v>
      </c>
      <c r="N201" s="42" t="s">
        <v>25</v>
      </c>
      <c r="O201" s="21" t="s">
        <v>25</v>
      </c>
      <c r="P201" s="10">
        <v>1935</v>
      </c>
      <c r="Q201" s="21" t="s">
        <v>22</v>
      </c>
      <c r="R201" s="11" t="s">
        <v>308</v>
      </c>
    </row>
    <row r="202" spans="1:18" ht="15.95" customHeight="1" thickBot="1">
      <c r="A202" s="14">
        <v>196</v>
      </c>
      <c r="B202" s="83">
        <v>44136</v>
      </c>
      <c r="C202" s="84">
        <v>44500</v>
      </c>
      <c r="D202" s="37" t="s">
        <v>18</v>
      </c>
      <c r="E202" s="39" t="s">
        <v>52</v>
      </c>
      <c r="F202" s="51" t="s">
        <v>309</v>
      </c>
      <c r="G202" s="50">
        <v>13</v>
      </c>
      <c r="H202" s="20" t="s">
        <v>20</v>
      </c>
      <c r="I202" s="8">
        <v>71.7</v>
      </c>
      <c r="J202" s="9"/>
      <c r="K202" s="110">
        <f t="shared" si="8"/>
        <v>3463181.7</v>
      </c>
      <c r="L202" s="77">
        <v>2.8499387999999999E-4</v>
      </c>
      <c r="M202" s="5">
        <f t="shared" si="7"/>
        <v>986.99</v>
      </c>
      <c r="N202" s="42" t="s">
        <v>25</v>
      </c>
      <c r="O202" s="21" t="s">
        <v>25</v>
      </c>
      <c r="P202" s="10">
        <v>1957</v>
      </c>
      <c r="Q202" s="21" t="s">
        <v>22</v>
      </c>
      <c r="R202" s="11" t="s">
        <v>310</v>
      </c>
    </row>
    <row r="203" spans="1:18" ht="15.95" customHeight="1" thickBot="1">
      <c r="A203" s="14">
        <v>197</v>
      </c>
      <c r="B203" s="83">
        <v>44136</v>
      </c>
      <c r="C203" s="84">
        <v>44500</v>
      </c>
      <c r="D203" s="37" t="s">
        <v>18</v>
      </c>
      <c r="E203" s="39" t="s">
        <v>52</v>
      </c>
      <c r="F203" s="51" t="s">
        <v>309</v>
      </c>
      <c r="G203" s="50">
        <v>27</v>
      </c>
      <c r="H203" s="20" t="s">
        <v>23</v>
      </c>
      <c r="I203" s="8">
        <v>59.8</v>
      </c>
      <c r="J203" s="9"/>
      <c r="K203" s="110">
        <f t="shared" si="8"/>
        <v>2888399.8</v>
      </c>
      <c r="L203" s="77">
        <v>2.8499387999999999E-4</v>
      </c>
      <c r="M203" s="5">
        <f t="shared" si="7"/>
        <v>823.18</v>
      </c>
      <c r="N203" s="43" t="s">
        <v>21</v>
      </c>
      <c r="O203" s="44" t="s">
        <v>21</v>
      </c>
      <c r="P203" s="10">
        <v>1958</v>
      </c>
      <c r="Q203" s="44" t="s">
        <v>22</v>
      </c>
      <c r="R203" s="11" t="s">
        <v>21</v>
      </c>
    </row>
    <row r="204" spans="1:18" ht="15.95" customHeight="1" thickBot="1">
      <c r="A204" s="14">
        <v>198</v>
      </c>
      <c r="B204" s="83">
        <v>44136</v>
      </c>
      <c r="C204" s="84">
        <v>44500</v>
      </c>
      <c r="D204" s="37" t="s">
        <v>18</v>
      </c>
      <c r="E204" s="39" t="s">
        <v>19</v>
      </c>
      <c r="F204" s="51" t="s">
        <v>311</v>
      </c>
      <c r="G204" s="31" t="s">
        <v>76</v>
      </c>
      <c r="H204" s="20" t="s">
        <v>23</v>
      </c>
      <c r="I204" s="8">
        <v>228.7</v>
      </c>
      <c r="J204" s="9"/>
      <c r="K204" s="110">
        <f t="shared" si="8"/>
        <v>11046438.699999999</v>
      </c>
      <c r="L204" s="77">
        <v>2.8499387999999999E-4</v>
      </c>
      <c r="M204" s="5">
        <f t="shared" si="7"/>
        <v>3148.17</v>
      </c>
      <c r="N204" s="43" t="s">
        <v>25</v>
      </c>
      <c r="O204" s="44" t="s">
        <v>25</v>
      </c>
      <c r="P204" s="10">
        <v>1985</v>
      </c>
      <c r="Q204" s="21" t="s">
        <v>42</v>
      </c>
      <c r="R204" s="11" t="s">
        <v>33</v>
      </c>
    </row>
    <row r="205" spans="1:18" ht="15.95" customHeight="1" thickBot="1">
      <c r="A205" s="14">
        <v>199</v>
      </c>
      <c r="B205" s="83">
        <v>44136</v>
      </c>
      <c r="C205" s="84">
        <v>44500</v>
      </c>
      <c r="D205" s="37" t="s">
        <v>18</v>
      </c>
      <c r="E205" s="39" t="s">
        <v>19</v>
      </c>
      <c r="F205" s="51" t="s">
        <v>311</v>
      </c>
      <c r="G205" s="31" t="s">
        <v>76</v>
      </c>
      <c r="H205" s="20" t="s">
        <v>20</v>
      </c>
      <c r="I205" s="8">
        <v>75.900000000000006</v>
      </c>
      <c r="J205" s="9"/>
      <c r="K205" s="110">
        <f t="shared" si="8"/>
        <v>3666045.9</v>
      </c>
      <c r="L205" s="77">
        <v>2.8499387999999999E-4</v>
      </c>
      <c r="M205" s="5">
        <f t="shared" si="7"/>
        <v>1044.8</v>
      </c>
      <c r="N205" s="43" t="s">
        <v>25</v>
      </c>
      <c r="O205" s="44" t="s">
        <v>25</v>
      </c>
      <c r="P205" s="10">
        <v>1985</v>
      </c>
      <c r="Q205" s="21" t="s">
        <v>42</v>
      </c>
      <c r="R205" s="11" t="s">
        <v>33</v>
      </c>
    </row>
    <row r="206" spans="1:18" ht="15.95" customHeight="1" thickBot="1">
      <c r="A206" s="14">
        <v>200</v>
      </c>
      <c r="B206" s="83">
        <v>44136</v>
      </c>
      <c r="C206" s="84">
        <v>44500</v>
      </c>
      <c r="D206" s="37" t="s">
        <v>18</v>
      </c>
      <c r="E206" s="39" t="s">
        <v>52</v>
      </c>
      <c r="F206" s="51" t="s">
        <v>110</v>
      </c>
      <c r="G206" s="50">
        <v>85</v>
      </c>
      <c r="H206" s="20" t="s">
        <v>20</v>
      </c>
      <c r="I206" s="8">
        <v>105.1</v>
      </c>
      <c r="J206" s="9"/>
      <c r="K206" s="110">
        <f t="shared" si="8"/>
        <v>5076435.0999999996</v>
      </c>
      <c r="L206" s="77">
        <v>2.8499387999999999E-4</v>
      </c>
      <c r="M206" s="5">
        <f t="shared" si="7"/>
        <v>1446.75</v>
      </c>
      <c r="N206" s="42" t="s">
        <v>21</v>
      </c>
      <c r="O206" s="21" t="s">
        <v>21</v>
      </c>
      <c r="P206" s="10">
        <v>1960</v>
      </c>
      <c r="Q206" s="21" t="s">
        <v>22</v>
      </c>
      <c r="R206" s="11" t="s">
        <v>21</v>
      </c>
    </row>
    <row r="207" spans="1:18" ht="15.95" customHeight="1" thickBot="1">
      <c r="A207" s="14">
        <v>201</v>
      </c>
      <c r="B207" s="83">
        <v>44136</v>
      </c>
      <c r="C207" s="84">
        <v>44500</v>
      </c>
      <c r="D207" s="37" t="s">
        <v>18</v>
      </c>
      <c r="E207" s="39" t="s">
        <v>52</v>
      </c>
      <c r="F207" s="51" t="s">
        <v>111</v>
      </c>
      <c r="G207" s="31" t="s">
        <v>108</v>
      </c>
      <c r="H207" s="20" t="s">
        <v>48</v>
      </c>
      <c r="I207" s="72">
        <v>204.1</v>
      </c>
      <c r="J207" s="9"/>
      <c r="K207" s="110">
        <f t="shared" si="8"/>
        <v>9858234.0999999996</v>
      </c>
      <c r="L207" s="77">
        <v>2.8499387999999999E-4</v>
      </c>
      <c r="M207" s="5">
        <f t="shared" si="7"/>
        <v>2809.54</v>
      </c>
      <c r="N207" s="42" t="s">
        <v>25</v>
      </c>
      <c r="O207" s="21" t="s">
        <v>21</v>
      </c>
      <c r="P207" s="10">
        <v>1980</v>
      </c>
      <c r="Q207" s="44" t="s">
        <v>22</v>
      </c>
      <c r="R207" s="11" t="s">
        <v>312</v>
      </c>
    </row>
    <row r="208" spans="1:18" ht="15.95" customHeight="1" thickBot="1">
      <c r="A208" s="14">
        <v>202</v>
      </c>
      <c r="B208" s="83">
        <v>44136</v>
      </c>
      <c r="C208" s="84">
        <v>44500</v>
      </c>
      <c r="D208" s="37" t="s">
        <v>18</v>
      </c>
      <c r="E208" s="39" t="s">
        <v>43</v>
      </c>
      <c r="F208" s="51" t="s">
        <v>77</v>
      </c>
      <c r="G208" s="50">
        <v>81</v>
      </c>
      <c r="H208" s="20" t="s">
        <v>23</v>
      </c>
      <c r="I208" s="8">
        <v>109.3</v>
      </c>
      <c r="J208" s="9"/>
      <c r="K208" s="110">
        <f t="shared" si="8"/>
        <v>5279299.3</v>
      </c>
      <c r="L208" s="77">
        <v>2.8499387999999999E-4</v>
      </c>
      <c r="M208" s="5">
        <f t="shared" si="7"/>
        <v>1504.57</v>
      </c>
      <c r="N208" s="42" t="s">
        <v>25</v>
      </c>
      <c r="O208" s="21" t="s">
        <v>25</v>
      </c>
      <c r="P208" s="10">
        <v>1965</v>
      </c>
      <c r="Q208" s="21" t="s">
        <v>22</v>
      </c>
      <c r="R208" s="11" t="s">
        <v>65</v>
      </c>
    </row>
    <row r="209" spans="1:18" s="103" customFormat="1" ht="15.95" customHeight="1" thickBot="1">
      <c r="A209" s="14">
        <v>203</v>
      </c>
      <c r="B209" s="83">
        <v>44136</v>
      </c>
      <c r="C209" s="84">
        <v>44500</v>
      </c>
      <c r="D209" s="37" t="s">
        <v>18</v>
      </c>
      <c r="E209" s="39" t="s">
        <v>43</v>
      </c>
      <c r="F209" s="51" t="s">
        <v>77</v>
      </c>
      <c r="G209" s="50">
        <v>51</v>
      </c>
      <c r="H209" s="20" t="s">
        <v>20</v>
      </c>
      <c r="I209" s="8">
        <v>110.5</v>
      </c>
      <c r="J209" s="9"/>
      <c r="K209" s="110">
        <f t="shared" si="8"/>
        <v>5337260.5</v>
      </c>
      <c r="L209" s="77">
        <v>2.8499387999999999E-4</v>
      </c>
      <c r="M209" s="5">
        <f t="shared" si="7"/>
        <v>1521.09</v>
      </c>
      <c r="N209" s="42" t="s">
        <v>21</v>
      </c>
      <c r="O209" s="21" t="s">
        <v>25</v>
      </c>
      <c r="P209" s="10">
        <v>1963</v>
      </c>
      <c r="Q209" s="21" t="s">
        <v>22</v>
      </c>
      <c r="R209" s="11" t="s">
        <v>313</v>
      </c>
    </row>
    <row r="210" spans="1:18" ht="15.95" customHeight="1" thickBot="1">
      <c r="A210" s="14">
        <v>204</v>
      </c>
      <c r="B210" s="83">
        <v>44136</v>
      </c>
      <c r="C210" s="84">
        <v>44500</v>
      </c>
      <c r="D210" s="100" t="s">
        <v>18</v>
      </c>
      <c r="E210" s="101" t="s">
        <v>52</v>
      </c>
      <c r="F210" s="58" t="s">
        <v>77</v>
      </c>
      <c r="G210" s="63">
        <v>62</v>
      </c>
      <c r="H210" s="125" t="s">
        <v>26</v>
      </c>
      <c r="I210" s="130">
        <v>40.26</v>
      </c>
      <c r="J210" s="64" t="s">
        <v>364</v>
      </c>
      <c r="K210" s="110">
        <f t="shared" si="8"/>
        <v>1944598.26</v>
      </c>
      <c r="L210" s="77">
        <v>2.8499387999999999E-4</v>
      </c>
      <c r="M210" s="5">
        <f t="shared" si="7"/>
        <v>554.20000000000005</v>
      </c>
      <c r="N210" s="140" t="s">
        <v>21</v>
      </c>
      <c r="O210" s="86" t="s">
        <v>21</v>
      </c>
      <c r="P210" s="10">
        <v>1974</v>
      </c>
      <c r="Q210" s="21" t="s">
        <v>22</v>
      </c>
      <c r="R210" s="102" t="s">
        <v>21</v>
      </c>
    </row>
    <row r="211" spans="1:18" ht="15.95" customHeight="1" thickBot="1">
      <c r="A211" s="14">
        <v>205</v>
      </c>
      <c r="B211" s="83">
        <v>44136</v>
      </c>
      <c r="C211" s="84">
        <v>44500</v>
      </c>
      <c r="D211" s="100" t="s">
        <v>18</v>
      </c>
      <c r="E211" s="101" t="s">
        <v>52</v>
      </c>
      <c r="F211" s="58" t="s">
        <v>314</v>
      </c>
      <c r="G211" s="63" t="s">
        <v>315</v>
      </c>
      <c r="H211" s="125" t="s">
        <v>26</v>
      </c>
      <c r="I211" s="130">
        <v>248.3</v>
      </c>
      <c r="J211" s="64" t="s">
        <v>316</v>
      </c>
      <c r="K211" s="110">
        <f t="shared" si="8"/>
        <v>11993138.300000001</v>
      </c>
      <c r="L211" s="77">
        <v>2.8499387999999999E-4</v>
      </c>
      <c r="M211" s="5">
        <f t="shared" si="7"/>
        <v>3417.97</v>
      </c>
      <c r="N211" s="140" t="s">
        <v>21</v>
      </c>
      <c r="O211" s="86" t="s">
        <v>21</v>
      </c>
      <c r="P211" s="10">
        <v>1974</v>
      </c>
      <c r="Q211" s="21" t="s">
        <v>22</v>
      </c>
      <c r="R211" s="102" t="s">
        <v>255</v>
      </c>
    </row>
    <row r="212" spans="1:18" ht="15.95" customHeight="1" thickBot="1">
      <c r="A212" s="14">
        <v>206</v>
      </c>
      <c r="B212" s="83">
        <v>44136</v>
      </c>
      <c r="C212" s="84">
        <v>44500</v>
      </c>
      <c r="D212" s="37" t="s">
        <v>18</v>
      </c>
      <c r="E212" s="39" t="s">
        <v>29</v>
      </c>
      <c r="F212" s="51" t="s">
        <v>112</v>
      </c>
      <c r="G212" s="31"/>
      <c r="H212" s="20"/>
      <c r="I212" s="72">
        <v>28</v>
      </c>
      <c r="J212" s="9" t="s">
        <v>317</v>
      </c>
      <c r="K212" s="110">
        <f t="shared" si="8"/>
        <v>1352428</v>
      </c>
      <c r="L212" s="77">
        <v>2.8499387999999999E-4</v>
      </c>
      <c r="M212" s="5">
        <f t="shared" ref="M212:M241" si="9">ROUND(K212*L212,2)</f>
        <v>385.43</v>
      </c>
      <c r="N212" s="42" t="s">
        <v>21</v>
      </c>
      <c r="O212" s="21" t="s">
        <v>21</v>
      </c>
      <c r="P212" s="10">
        <v>1979</v>
      </c>
      <c r="Q212" s="21" t="s">
        <v>24</v>
      </c>
      <c r="R212" s="11" t="s">
        <v>318</v>
      </c>
    </row>
    <row r="213" spans="1:18" ht="15.95" customHeight="1" thickBot="1">
      <c r="A213" s="14">
        <v>207</v>
      </c>
      <c r="B213" s="83">
        <v>44136</v>
      </c>
      <c r="C213" s="84">
        <v>44500</v>
      </c>
      <c r="D213" s="37" t="s">
        <v>18</v>
      </c>
      <c r="E213" s="39" t="s">
        <v>29</v>
      </c>
      <c r="F213" s="51" t="s">
        <v>112</v>
      </c>
      <c r="G213" s="31" t="s">
        <v>319</v>
      </c>
      <c r="H213" s="124" t="s">
        <v>26</v>
      </c>
      <c r="I213" s="72">
        <v>253.8</v>
      </c>
      <c r="J213" s="9" t="s">
        <v>320</v>
      </c>
      <c r="K213" s="110">
        <f t="shared" si="8"/>
        <v>12258793.800000001</v>
      </c>
      <c r="L213" s="77">
        <v>2.8499387999999999E-4</v>
      </c>
      <c r="M213" s="5">
        <f t="shared" si="9"/>
        <v>3493.68</v>
      </c>
      <c r="N213" s="42" t="s">
        <v>21</v>
      </c>
      <c r="O213" s="21" t="s">
        <v>21</v>
      </c>
      <c r="P213" s="10">
        <v>1992</v>
      </c>
      <c r="Q213" s="21" t="s">
        <v>24</v>
      </c>
      <c r="R213" s="11" t="s">
        <v>321</v>
      </c>
    </row>
    <row r="214" spans="1:18" ht="26.25" customHeight="1" thickBot="1">
      <c r="A214" s="14">
        <v>208</v>
      </c>
      <c r="B214" s="83">
        <v>44136</v>
      </c>
      <c r="C214" s="84">
        <v>44500</v>
      </c>
      <c r="D214" s="37" t="s">
        <v>18</v>
      </c>
      <c r="E214" s="39" t="s">
        <v>29</v>
      </c>
      <c r="F214" s="51" t="s">
        <v>112</v>
      </c>
      <c r="G214" s="31" t="s">
        <v>319</v>
      </c>
      <c r="H214" s="124" t="s">
        <v>322</v>
      </c>
      <c r="I214" s="72">
        <v>643</v>
      </c>
      <c r="J214" s="9" t="s">
        <v>323</v>
      </c>
      <c r="K214" s="110">
        <f t="shared" si="8"/>
        <v>31057543</v>
      </c>
      <c r="L214" s="77">
        <v>2.8499387999999999E-4</v>
      </c>
      <c r="M214" s="5">
        <f t="shared" si="9"/>
        <v>8851.2099999999991</v>
      </c>
      <c r="N214" s="42" t="s">
        <v>25</v>
      </c>
      <c r="O214" s="21" t="s">
        <v>25</v>
      </c>
      <c r="P214" s="10">
        <v>1992</v>
      </c>
      <c r="Q214" s="21" t="s">
        <v>24</v>
      </c>
      <c r="R214" s="11" t="s">
        <v>324</v>
      </c>
    </row>
    <row r="215" spans="1:18" ht="24" customHeight="1" thickBot="1">
      <c r="A215" s="14">
        <v>209</v>
      </c>
      <c r="B215" s="83">
        <v>44136</v>
      </c>
      <c r="C215" s="84">
        <v>44500</v>
      </c>
      <c r="D215" s="37" t="s">
        <v>18</v>
      </c>
      <c r="E215" s="39" t="s">
        <v>29</v>
      </c>
      <c r="F215" s="51" t="s">
        <v>112</v>
      </c>
      <c r="G215" s="31" t="s">
        <v>319</v>
      </c>
      <c r="H215" s="124" t="s">
        <v>322</v>
      </c>
      <c r="I215" s="72">
        <v>37.799999999999997</v>
      </c>
      <c r="J215" s="9" t="s">
        <v>325</v>
      </c>
      <c r="K215" s="110">
        <f t="shared" si="8"/>
        <v>1825777.8</v>
      </c>
      <c r="L215" s="77">
        <v>2.8499387999999999E-4</v>
      </c>
      <c r="M215" s="5">
        <f t="shared" si="9"/>
        <v>520.34</v>
      </c>
      <c r="N215" s="42" t="s">
        <v>21</v>
      </c>
      <c r="O215" s="21" t="s">
        <v>21</v>
      </c>
      <c r="P215" s="10">
        <v>1992</v>
      </c>
      <c r="Q215" s="21" t="s">
        <v>24</v>
      </c>
      <c r="R215" s="11" t="s">
        <v>21</v>
      </c>
    </row>
    <row r="216" spans="1:18" ht="15.95" customHeight="1" thickBot="1">
      <c r="A216" s="14">
        <v>210</v>
      </c>
      <c r="B216" s="83">
        <v>44136</v>
      </c>
      <c r="C216" s="84">
        <v>44500</v>
      </c>
      <c r="D216" s="37" t="s">
        <v>18</v>
      </c>
      <c r="E216" s="39" t="s">
        <v>29</v>
      </c>
      <c r="F216" s="51" t="s">
        <v>112</v>
      </c>
      <c r="G216" s="31" t="s">
        <v>319</v>
      </c>
      <c r="H216" s="20" t="s">
        <v>26</v>
      </c>
      <c r="I216" s="72">
        <v>229</v>
      </c>
      <c r="J216" s="12" t="s">
        <v>326</v>
      </c>
      <c r="K216" s="110">
        <f t="shared" si="8"/>
        <v>11060929</v>
      </c>
      <c r="L216" s="77">
        <v>2.8499387999999999E-4</v>
      </c>
      <c r="M216" s="5">
        <f t="shared" si="9"/>
        <v>3152.3</v>
      </c>
      <c r="N216" s="42" t="s">
        <v>25</v>
      </c>
      <c r="O216" s="21" t="s">
        <v>25</v>
      </c>
      <c r="P216" s="10">
        <v>1992</v>
      </c>
      <c r="Q216" s="21" t="s">
        <v>24</v>
      </c>
      <c r="R216" s="11" t="s">
        <v>327</v>
      </c>
    </row>
    <row r="217" spans="1:18" ht="15.95" customHeight="1" thickBot="1">
      <c r="A217" s="14">
        <v>211</v>
      </c>
      <c r="B217" s="83">
        <v>44136</v>
      </c>
      <c r="C217" s="84">
        <v>44500</v>
      </c>
      <c r="D217" s="37" t="s">
        <v>18</v>
      </c>
      <c r="E217" s="39" t="s">
        <v>29</v>
      </c>
      <c r="F217" s="51" t="s">
        <v>112</v>
      </c>
      <c r="G217" s="31" t="s">
        <v>319</v>
      </c>
      <c r="H217" s="20" t="s">
        <v>26</v>
      </c>
      <c r="I217" s="72">
        <v>15.3</v>
      </c>
      <c r="J217" s="12" t="s">
        <v>328</v>
      </c>
      <c r="K217" s="110">
        <f t="shared" si="8"/>
        <v>739005.3</v>
      </c>
      <c r="L217" s="77">
        <v>2.8499387999999999E-4</v>
      </c>
      <c r="M217" s="5">
        <f t="shared" si="9"/>
        <v>210.61</v>
      </c>
      <c r="N217" s="42" t="s">
        <v>25</v>
      </c>
      <c r="O217" s="21" t="s">
        <v>25</v>
      </c>
      <c r="P217" s="10">
        <v>1992</v>
      </c>
      <c r="Q217" s="21" t="s">
        <v>24</v>
      </c>
      <c r="R217" s="11" t="s">
        <v>329</v>
      </c>
    </row>
    <row r="218" spans="1:18" ht="15.95" customHeight="1" thickBot="1">
      <c r="A218" s="14">
        <v>212</v>
      </c>
      <c r="B218" s="83">
        <v>44136</v>
      </c>
      <c r="C218" s="84">
        <v>44500</v>
      </c>
      <c r="D218" s="37" t="s">
        <v>18</v>
      </c>
      <c r="E218" s="39" t="s">
        <v>29</v>
      </c>
      <c r="F218" s="51" t="s">
        <v>112</v>
      </c>
      <c r="G218" s="31" t="s">
        <v>319</v>
      </c>
      <c r="H218" s="20" t="s">
        <v>26</v>
      </c>
      <c r="I218" s="72">
        <v>904.2</v>
      </c>
      <c r="J218" s="12" t="s">
        <v>330</v>
      </c>
      <c r="K218" s="110">
        <f t="shared" si="8"/>
        <v>43673764.200000003</v>
      </c>
      <c r="L218" s="77">
        <v>2.8499387999999999E-4</v>
      </c>
      <c r="M218" s="5">
        <f t="shared" si="9"/>
        <v>12446.76</v>
      </c>
      <c r="N218" s="42" t="s">
        <v>21</v>
      </c>
      <c r="O218" s="21" t="s">
        <v>21</v>
      </c>
      <c r="P218" s="10">
        <v>1992</v>
      </c>
      <c r="Q218" s="21" t="s">
        <v>24</v>
      </c>
      <c r="R218" s="11" t="s">
        <v>331</v>
      </c>
    </row>
    <row r="219" spans="1:18" ht="15.95" customHeight="1" thickBot="1">
      <c r="A219" s="14">
        <v>213</v>
      </c>
      <c r="B219" s="83">
        <v>44136</v>
      </c>
      <c r="C219" s="84">
        <v>44500</v>
      </c>
      <c r="D219" s="37" t="s">
        <v>18</v>
      </c>
      <c r="E219" s="39" t="s">
        <v>29</v>
      </c>
      <c r="F219" s="51" t="s">
        <v>112</v>
      </c>
      <c r="G219" s="31" t="s">
        <v>319</v>
      </c>
      <c r="H219" s="20" t="s">
        <v>26</v>
      </c>
      <c r="I219" s="72">
        <v>72.3</v>
      </c>
      <c r="J219" s="12" t="s">
        <v>332</v>
      </c>
      <c r="K219" s="110">
        <f t="shared" si="8"/>
        <v>3492162.3</v>
      </c>
      <c r="L219" s="77">
        <v>2.8499387999999999E-4</v>
      </c>
      <c r="M219" s="5">
        <f t="shared" si="9"/>
        <v>995.24</v>
      </c>
      <c r="N219" s="42" t="s">
        <v>25</v>
      </c>
      <c r="O219" s="21" t="s">
        <v>25</v>
      </c>
      <c r="P219" s="10">
        <v>1992</v>
      </c>
      <c r="Q219" s="21" t="s">
        <v>24</v>
      </c>
      <c r="R219" s="11" t="s">
        <v>329</v>
      </c>
    </row>
    <row r="220" spans="1:18" ht="15.95" customHeight="1" thickBot="1">
      <c r="A220" s="14">
        <v>214</v>
      </c>
      <c r="B220" s="83">
        <v>44136</v>
      </c>
      <c r="C220" s="84">
        <v>44500</v>
      </c>
      <c r="D220" s="37" t="s">
        <v>18</v>
      </c>
      <c r="E220" s="39" t="s">
        <v>38</v>
      </c>
      <c r="F220" s="51" t="s">
        <v>78</v>
      </c>
      <c r="G220" s="31">
        <v>29</v>
      </c>
      <c r="H220" s="20" t="s">
        <v>23</v>
      </c>
      <c r="I220" s="8">
        <v>672.8</v>
      </c>
      <c r="J220" s="9"/>
      <c r="K220" s="110">
        <f t="shared" si="8"/>
        <v>32496912.800000001</v>
      </c>
      <c r="L220" s="77">
        <v>2.8499387999999999E-4</v>
      </c>
      <c r="M220" s="5">
        <f t="shared" si="9"/>
        <v>9261.42</v>
      </c>
      <c r="N220" s="42" t="s">
        <v>21</v>
      </c>
      <c r="O220" s="21" t="s">
        <v>21</v>
      </c>
      <c r="P220" s="10">
        <v>1992</v>
      </c>
      <c r="Q220" s="21" t="s">
        <v>22</v>
      </c>
      <c r="R220" s="11" t="s">
        <v>192</v>
      </c>
    </row>
    <row r="221" spans="1:18" ht="15.95" customHeight="1" thickBot="1">
      <c r="A221" s="14">
        <v>215</v>
      </c>
      <c r="B221" s="83">
        <v>44136</v>
      </c>
      <c r="C221" s="84">
        <v>44500</v>
      </c>
      <c r="D221" s="37" t="s">
        <v>18</v>
      </c>
      <c r="E221" s="39" t="s">
        <v>19</v>
      </c>
      <c r="F221" s="51" t="s">
        <v>78</v>
      </c>
      <c r="G221" s="50">
        <v>32</v>
      </c>
      <c r="H221" s="20" t="s">
        <v>26</v>
      </c>
      <c r="I221" s="8">
        <v>389.5</v>
      </c>
      <c r="J221" s="9" t="s">
        <v>333</v>
      </c>
      <c r="K221" s="110">
        <f t="shared" si="8"/>
        <v>18813239.5</v>
      </c>
      <c r="L221" s="77">
        <v>2.8499387999999999E-4</v>
      </c>
      <c r="M221" s="5">
        <f t="shared" si="9"/>
        <v>5361.66</v>
      </c>
      <c r="N221" s="42" t="s">
        <v>21</v>
      </c>
      <c r="O221" s="21" t="s">
        <v>21</v>
      </c>
      <c r="P221" s="10">
        <v>1966</v>
      </c>
      <c r="Q221" s="21" t="s">
        <v>22</v>
      </c>
      <c r="R221" s="11" t="s">
        <v>334</v>
      </c>
    </row>
    <row r="222" spans="1:18" ht="15.95" customHeight="1" thickBot="1">
      <c r="A222" s="14">
        <v>216</v>
      </c>
      <c r="B222" s="83">
        <v>44136</v>
      </c>
      <c r="C222" s="84">
        <v>44500</v>
      </c>
      <c r="D222" s="37" t="s">
        <v>18</v>
      </c>
      <c r="E222" s="39" t="s">
        <v>19</v>
      </c>
      <c r="F222" s="51" t="s">
        <v>78</v>
      </c>
      <c r="G222" s="50">
        <v>4</v>
      </c>
      <c r="H222" s="20" t="s">
        <v>20</v>
      </c>
      <c r="I222" s="8">
        <v>22.8</v>
      </c>
      <c r="J222" s="9"/>
      <c r="K222" s="110">
        <f t="shared" si="8"/>
        <v>1101262.8</v>
      </c>
      <c r="L222" s="77">
        <v>2.8499387999999999E-4</v>
      </c>
      <c r="M222" s="5">
        <f t="shared" si="9"/>
        <v>313.85000000000002</v>
      </c>
      <c r="N222" s="42" t="s">
        <v>21</v>
      </c>
      <c r="O222" s="21" t="s">
        <v>21</v>
      </c>
      <c r="P222" s="10">
        <v>1953</v>
      </c>
      <c r="Q222" s="21" t="s">
        <v>22</v>
      </c>
      <c r="R222" s="11" t="s">
        <v>21</v>
      </c>
    </row>
    <row r="223" spans="1:18" ht="15.95" customHeight="1" thickBot="1">
      <c r="A223" s="14">
        <v>217</v>
      </c>
      <c r="B223" s="83">
        <v>44136</v>
      </c>
      <c r="C223" s="84">
        <v>44500</v>
      </c>
      <c r="D223" s="37" t="s">
        <v>18</v>
      </c>
      <c r="E223" s="39" t="s">
        <v>19</v>
      </c>
      <c r="F223" s="51" t="s">
        <v>78</v>
      </c>
      <c r="G223" s="31">
        <v>6</v>
      </c>
      <c r="H223" s="20" t="s">
        <v>20</v>
      </c>
      <c r="I223" s="8">
        <v>6.9</v>
      </c>
      <c r="J223" s="9"/>
      <c r="K223" s="110">
        <f t="shared" si="8"/>
        <v>333276.90000000002</v>
      </c>
      <c r="L223" s="77">
        <v>2.8499387999999999E-4</v>
      </c>
      <c r="M223" s="5">
        <f t="shared" si="9"/>
        <v>94.98</v>
      </c>
      <c r="N223" s="43" t="s">
        <v>21</v>
      </c>
      <c r="O223" s="44" t="s">
        <v>21</v>
      </c>
      <c r="P223" s="10">
        <v>1953</v>
      </c>
      <c r="Q223" s="21" t="s">
        <v>22</v>
      </c>
      <c r="R223" s="11" t="s">
        <v>21</v>
      </c>
    </row>
    <row r="224" spans="1:18" ht="15.95" customHeight="1" thickBot="1">
      <c r="A224" s="14">
        <v>218</v>
      </c>
      <c r="B224" s="83">
        <v>44136</v>
      </c>
      <c r="C224" s="84">
        <v>44500</v>
      </c>
      <c r="D224" s="37" t="s">
        <v>18</v>
      </c>
      <c r="E224" s="39" t="s">
        <v>19</v>
      </c>
      <c r="F224" s="51" t="s">
        <v>78</v>
      </c>
      <c r="G224" s="50">
        <v>6</v>
      </c>
      <c r="H224" s="20" t="s">
        <v>23</v>
      </c>
      <c r="I224" s="72">
        <v>26.7</v>
      </c>
      <c r="J224" s="9"/>
      <c r="K224" s="110">
        <f t="shared" si="8"/>
        <v>1289636.7</v>
      </c>
      <c r="L224" s="77">
        <v>2.8499387999999999E-4</v>
      </c>
      <c r="M224" s="5">
        <f t="shared" si="9"/>
        <v>367.54</v>
      </c>
      <c r="N224" s="42" t="s">
        <v>21</v>
      </c>
      <c r="O224" s="21" t="s">
        <v>21</v>
      </c>
      <c r="P224" s="10">
        <v>1953</v>
      </c>
      <c r="Q224" s="21" t="s">
        <v>22</v>
      </c>
      <c r="R224" s="11" t="s">
        <v>365</v>
      </c>
    </row>
    <row r="225" spans="1:18" s="103" customFormat="1" ht="15.95" customHeight="1" thickBot="1">
      <c r="A225" s="14">
        <v>219</v>
      </c>
      <c r="B225" s="83">
        <v>44136</v>
      </c>
      <c r="C225" s="84">
        <v>44500</v>
      </c>
      <c r="D225" s="37" t="s">
        <v>18</v>
      </c>
      <c r="E225" s="39" t="s">
        <v>19</v>
      </c>
      <c r="F225" s="51" t="s">
        <v>78</v>
      </c>
      <c r="G225" s="50">
        <v>20</v>
      </c>
      <c r="H225" s="20" t="s">
        <v>23</v>
      </c>
      <c r="I225" s="72">
        <v>86.2</v>
      </c>
      <c r="J225" s="12"/>
      <c r="K225" s="110">
        <f t="shared" si="8"/>
        <v>4163546.2</v>
      </c>
      <c r="L225" s="77">
        <v>2.8499387999999999E-4</v>
      </c>
      <c r="M225" s="5">
        <f t="shared" si="9"/>
        <v>1186.5899999999999</v>
      </c>
      <c r="N225" s="42" t="s">
        <v>21</v>
      </c>
      <c r="O225" s="21" t="s">
        <v>21</v>
      </c>
      <c r="P225" s="10">
        <v>1959</v>
      </c>
      <c r="Q225" s="21" t="s">
        <v>22</v>
      </c>
      <c r="R225" s="11" t="s">
        <v>335</v>
      </c>
    </row>
    <row r="226" spans="1:18" s="103" customFormat="1" ht="15.95" customHeight="1" thickBot="1">
      <c r="A226" s="14">
        <v>220</v>
      </c>
      <c r="B226" s="83">
        <v>44136</v>
      </c>
      <c r="C226" s="84">
        <v>44500</v>
      </c>
      <c r="D226" s="56" t="s">
        <v>18</v>
      </c>
      <c r="E226" s="57" t="s">
        <v>19</v>
      </c>
      <c r="F226" s="58" t="s">
        <v>78</v>
      </c>
      <c r="G226" s="58">
        <v>23</v>
      </c>
      <c r="H226" s="59" t="s">
        <v>23</v>
      </c>
      <c r="I226" s="60">
        <v>139</v>
      </c>
      <c r="J226" s="64"/>
      <c r="K226" s="110">
        <f t="shared" si="8"/>
        <v>6713839</v>
      </c>
      <c r="L226" s="77">
        <v>2.8499387999999999E-4</v>
      </c>
      <c r="M226" s="5">
        <f t="shared" si="9"/>
        <v>1913.4</v>
      </c>
      <c r="N226" s="75" t="s">
        <v>25</v>
      </c>
      <c r="O226" s="61" t="s">
        <v>21</v>
      </c>
      <c r="P226" s="66">
        <v>1963</v>
      </c>
      <c r="Q226" s="61" t="s">
        <v>22</v>
      </c>
      <c r="R226" s="90" t="s">
        <v>59</v>
      </c>
    </row>
    <row r="227" spans="1:18" s="103" customFormat="1" ht="15.95" customHeight="1" thickBot="1">
      <c r="A227" s="14">
        <v>221</v>
      </c>
      <c r="B227" s="83">
        <v>44136</v>
      </c>
      <c r="C227" s="84">
        <v>44500</v>
      </c>
      <c r="D227" s="56" t="s">
        <v>18</v>
      </c>
      <c r="E227" s="57" t="s">
        <v>19</v>
      </c>
      <c r="F227" s="58" t="s">
        <v>78</v>
      </c>
      <c r="G227" s="58">
        <v>23</v>
      </c>
      <c r="H227" s="59" t="s">
        <v>23</v>
      </c>
      <c r="I227" s="60">
        <v>66.099999999999994</v>
      </c>
      <c r="J227" s="64"/>
      <c r="K227" s="110">
        <f t="shared" si="8"/>
        <v>3192696.1</v>
      </c>
      <c r="L227" s="77">
        <v>2.8499387999999999E-4</v>
      </c>
      <c r="M227" s="5">
        <f t="shared" si="9"/>
        <v>909.9</v>
      </c>
      <c r="N227" s="75" t="s">
        <v>21</v>
      </c>
      <c r="O227" s="61" t="s">
        <v>21</v>
      </c>
      <c r="P227" s="66">
        <v>1963</v>
      </c>
      <c r="Q227" s="61" t="s">
        <v>22</v>
      </c>
      <c r="R227" s="90" t="s">
        <v>21</v>
      </c>
    </row>
    <row r="228" spans="1:18" s="103" customFormat="1" ht="15.95" customHeight="1" thickBot="1">
      <c r="A228" s="14">
        <v>222</v>
      </c>
      <c r="B228" s="83">
        <v>44136</v>
      </c>
      <c r="C228" s="84">
        <v>44500</v>
      </c>
      <c r="D228" s="37" t="s">
        <v>18</v>
      </c>
      <c r="E228" s="39" t="s">
        <v>19</v>
      </c>
      <c r="F228" s="51" t="s">
        <v>113</v>
      </c>
      <c r="G228" s="50" t="s">
        <v>336</v>
      </c>
      <c r="H228" s="20" t="s">
        <v>23</v>
      </c>
      <c r="I228" s="8">
        <v>145.6</v>
      </c>
      <c r="J228" s="9"/>
      <c r="K228" s="110">
        <f t="shared" si="8"/>
        <v>7032625.5999999996</v>
      </c>
      <c r="L228" s="77">
        <v>2.8499387999999999E-4</v>
      </c>
      <c r="M228" s="5">
        <f t="shared" si="9"/>
        <v>2004.26</v>
      </c>
      <c r="N228" s="42" t="s">
        <v>21</v>
      </c>
      <c r="O228" s="21" t="s">
        <v>21</v>
      </c>
      <c r="P228" s="10" t="s">
        <v>46</v>
      </c>
      <c r="Q228" s="21" t="s">
        <v>22</v>
      </c>
      <c r="R228" s="11" t="s">
        <v>21</v>
      </c>
    </row>
    <row r="229" spans="1:18" s="103" customFormat="1" ht="15.95" customHeight="1" thickBot="1">
      <c r="A229" s="14">
        <v>223</v>
      </c>
      <c r="B229" s="83">
        <v>44136</v>
      </c>
      <c r="C229" s="84">
        <v>44500</v>
      </c>
      <c r="D229" s="37" t="s">
        <v>18</v>
      </c>
      <c r="E229" s="39" t="s">
        <v>19</v>
      </c>
      <c r="F229" s="51" t="s">
        <v>113</v>
      </c>
      <c r="G229" s="50">
        <v>2</v>
      </c>
      <c r="H229" s="20" t="s">
        <v>23</v>
      </c>
      <c r="I229" s="8">
        <v>286.10000000000002</v>
      </c>
      <c r="J229" s="9"/>
      <c r="K229" s="110">
        <f t="shared" si="8"/>
        <v>13818916.1</v>
      </c>
      <c r="L229" s="77">
        <v>2.8499387999999999E-4</v>
      </c>
      <c r="M229" s="5">
        <f t="shared" si="9"/>
        <v>3938.31</v>
      </c>
      <c r="N229" s="136" t="s">
        <v>21</v>
      </c>
      <c r="O229" s="89" t="s">
        <v>21</v>
      </c>
      <c r="P229" s="10">
        <v>1972</v>
      </c>
      <c r="Q229" s="89" t="s">
        <v>22</v>
      </c>
      <c r="R229" s="11" t="s">
        <v>337</v>
      </c>
    </row>
    <row r="230" spans="1:18" ht="15.95" customHeight="1" thickBot="1">
      <c r="A230" s="14">
        <v>224</v>
      </c>
      <c r="B230" s="83">
        <v>44136</v>
      </c>
      <c r="C230" s="84">
        <v>44500</v>
      </c>
      <c r="D230" s="37" t="s">
        <v>18</v>
      </c>
      <c r="E230" s="39" t="s">
        <v>29</v>
      </c>
      <c r="F230" s="51" t="s">
        <v>338</v>
      </c>
      <c r="G230" s="50">
        <v>32</v>
      </c>
      <c r="H230" s="20" t="s">
        <v>23</v>
      </c>
      <c r="I230" s="8">
        <v>47.5</v>
      </c>
      <c r="J230" s="9"/>
      <c r="K230" s="110">
        <f t="shared" si="8"/>
        <v>2294297.5</v>
      </c>
      <c r="L230" s="77">
        <v>2.8499387999999999E-4</v>
      </c>
      <c r="M230" s="5">
        <f t="shared" si="9"/>
        <v>653.86</v>
      </c>
      <c r="N230" s="43" t="s">
        <v>21</v>
      </c>
      <c r="O230" s="44" t="s">
        <v>21</v>
      </c>
      <c r="P230" s="10">
        <v>1985</v>
      </c>
      <c r="Q230" s="44" t="s">
        <v>22</v>
      </c>
      <c r="R230" s="11" t="s">
        <v>366</v>
      </c>
    </row>
    <row r="231" spans="1:18" ht="15.95" customHeight="1" thickBot="1">
      <c r="A231" s="14">
        <v>225</v>
      </c>
      <c r="B231" s="83">
        <v>44136</v>
      </c>
      <c r="C231" s="84">
        <v>44500</v>
      </c>
      <c r="D231" s="37" t="s">
        <v>18</v>
      </c>
      <c r="E231" s="39" t="s">
        <v>34</v>
      </c>
      <c r="F231" s="51" t="s">
        <v>339</v>
      </c>
      <c r="G231" s="31">
        <v>68</v>
      </c>
      <c r="H231" s="20" t="s">
        <v>166</v>
      </c>
      <c r="I231" s="8">
        <v>63.5</v>
      </c>
      <c r="J231" s="9" t="s">
        <v>340</v>
      </c>
      <c r="K231" s="110">
        <f t="shared" si="8"/>
        <v>3067113.5</v>
      </c>
      <c r="L231" s="77">
        <v>2.8499387999999999E-4</v>
      </c>
      <c r="M231" s="5">
        <f t="shared" si="9"/>
        <v>874.11</v>
      </c>
      <c r="N231" s="42" t="s">
        <v>25</v>
      </c>
      <c r="O231" s="21" t="s">
        <v>21</v>
      </c>
      <c r="P231" s="10">
        <v>1971</v>
      </c>
      <c r="Q231" s="21" t="s">
        <v>24</v>
      </c>
      <c r="R231" s="11" t="s">
        <v>341</v>
      </c>
    </row>
    <row r="232" spans="1:18" s="103" customFormat="1" ht="15.95" customHeight="1" thickBot="1">
      <c r="A232" s="14">
        <v>226</v>
      </c>
      <c r="B232" s="83">
        <v>44136</v>
      </c>
      <c r="C232" s="84">
        <v>44500</v>
      </c>
      <c r="D232" s="37" t="s">
        <v>18</v>
      </c>
      <c r="E232" s="39" t="s">
        <v>34</v>
      </c>
      <c r="F232" s="51" t="s">
        <v>339</v>
      </c>
      <c r="G232" s="50">
        <v>68</v>
      </c>
      <c r="H232" s="20" t="s">
        <v>48</v>
      </c>
      <c r="I232" s="8">
        <v>42.2</v>
      </c>
      <c r="J232" s="9"/>
      <c r="K232" s="110">
        <f t="shared" si="8"/>
        <v>2038302.2</v>
      </c>
      <c r="L232" s="77">
        <v>2.8499387999999999E-4</v>
      </c>
      <c r="M232" s="5">
        <f t="shared" si="9"/>
        <v>580.9</v>
      </c>
      <c r="N232" s="42" t="s">
        <v>21</v>
      </c>
      <c r="O232" s="21" t="s">
        <v>21</v>
      </c>
      <c r="P232" s="10">
        <v>1971</v>
      </c>
      <c r="Q232" s="21" t="s">
        <v>24</v>
      </c>
      <c r="R232" s="11" t="s">
        <v>342</v>
      </c>
    </row>
    <row r="233" spans="1:18" ht="15.95" customHeight="1" thickBot="1">
      <c r="A233" s="14">
        <v>227</v>
      </c>
      <c r="B233" s="83">
        <v>44136</v>
      </c>
      <c r="C233" s="84">
        <v>44500</v>
      </c>
      <c r="D233" s="37" t="s">
        <v>18</v>
      </c>
      <c r="E233" s="39" t="s">
        <v>29</v>
      </c>
      <c r="F233" s="51" t="s">
        <v>343</v>
      </c>
      <c r="G233" s="31" t="s">
        <v>344</v>
      </c>
      <c r="H233" s="20" t="s">
        <v>20</v>
      </c>
      <c r="I233" s="8">
        <v>216.3</v>
      </c>
      <c r="J233" s="9"/>
      <c r="K233" s="110">
        <f t="shared" si="8"/>
        <v>10447506.300000001</v>
      </c>
      <c r="L233" s="77">
        <v>2.8499387999999999E-4</v>
      </c>
      <c r="M233" s="5">
        <f t="shared" si="9"/>
        <v>2977.48</v>
      </c>
      <c r="N233" s="42" t="s">
        <v>21</v>
      </c>
      <c r="O233" s="21" t="s">
        <v>21</v>
      </c>
      <c r="P233" s="10">
        <v>1952</v>
      </c>
      <c r="Q233" s="21" t="s">
        <v>24</v>
      </c>
      <c r="R233" s="11" t="s">
        <v>21</v>
      </c>
    </row>
    <row r="234" spans="1:18" ht="15.95" customHeight="1" thickBot="1">
      <c r="A234" s="14">
        <v>228</v>
      </c>
      <c r="B234" s="83">
        <v>44136</v>
      </c>
      <c r="C234" s="84">
        <v>44500</v>
      </c>
      <c r="D234" s="37" t="s">
        <v>18</v>
      </c>
      <c r="E234" s="39" t="s">
        <v>29</v>
      </c>
      <c r="F234" s="51" t="s">
        <v>343</v>
      </c>
      <c r="G234" s="31" t="s">
        <v>344</v>
      </c>
      <c r="H234" s="20" t="s">
        <v>26</v>
      </c>
      <c r="I234" s="8">
        <v>171.2</v>
      </c>
      <c r="J234" s="9" t="s">
        <v>345</v>
      </c>
      <c r="K234" s="110">
        <f t="shared" si="8"/>
        <v>8269131.2000000002</v>
      </c>
      <c r="L234" s="77">
        <v>2.8499387999999999E-4</v>
      </c>
      <c r="M234" s="5">
        <f t="shared" si="9"/>
        <v>2356.65</v>
      </c>
      <c r="N234" s="42" t="s">
        <v>21</v>
      </c>
      <c r="O234" s="21" t="s">
        <v>21</v>
      </c>
      <c r="P234" s="10">
        <v>1952</v>
      </c>
      <c r="Q234" s="21" t="s">
        <v>24</v>
      </c>
      <c r="R234" s="11" t="s">
        <v>21</v>
      </c>
    </row>
    <row r="235" spans="1:18" ht="15.95" customHeight="1" thickBot="1">
      <c r="A235" s="14">
        <v>229</v>
      </c>
      <c r="B235" s="83">
        <v>44136</v>
      </c>
      <c r="C235" s="84">
        <v>44500</v>
      </c>
      <c r="D235" s="92" t="s">
        <v>18</v>
      </c>
      <c r="E235" s="93" t="s">
        <v>19</v>
      </c>
      <c r="F235" s="113" t="s">
        <v>81</v>
      </c>
      <c r="G235" s="63">
        <v>12</v>
      </c>
      <c r="H235" s="123" t="s">
        <v>23</v>
      </c>
      <c r="I235" s="60">
        <v>66</v>
      </c>
      <c r="J235" s="64"/>
      <c r="K235" s="110">
        <f t="shared" si="8"/>
        <v>3187866</v>
      </c>
      <c r="L235" s="77">
        <v>2.8499387999999999E-4</v>
      </c>
      <c r="M235" s="5">
        <f t="shared" si="9"/>
        <v>908.52</v>
      </c>
      <c r="N235" s="137" t="s">
        <v>25</v>
      </c>
      <c r="O235" s="94" t="s">
        <v>25</v>
      </c>
      <c r="P235" s="98">
        <v>1956</v>
      </c>
      <c r="Q235" s="94" t="s">
        <v>22</v>
      </c>
      <c r="R235" s="95" t="s">
        <v>346</v>
      </c>
    </row>
    <row r="236" spans="1:18" ht="15.95" customHeight="1" thickBot="1">
      <c r="A236" s="14">
        <v>230</v>
      </c>
      <c r="B236" s="83">
        <v>44136</v>
      </c>
      <c r="C236" s="84">
        <v>44500</v>
      </c>
      <c r="D236" s="37" t="s">
        <v>18</v>
      </c>
      <c r="E236" s="39" t="s">
        <v>43</v>
      </c>
      <c r="F236" s="51" t="s">
        <v>115</v>
      </c>
      <c r="G236" s="31">
        <v>17</v>
      </c>
      <c r="H236" s="20" t="s">
        <v>23</v>
      </c>
      <c r="I236" s="8">
        <v>516</v>
      </c>
      <c r="J236" s="9"/>
      <c r="K236" s="110">
        <f t="shared" si="8"/>
        <v>24923316</v>
      </c>
      <c r="L236" s="77">
        <v>2.8499387999999999E-4</v>
      </c>
      <c r="M236" s="5">
        <f t="shared" si="9"/>
        <v>7102.99</v>
      </c>
      <c r="N236" s="42" t="s">
        <v>21</v>
      </c>
      <c r="O236" s="21" t="s">
        <v>21</v>
      </c>
      <c r="P236" s="10">
        <v>1937</v>
      </c>
      <c r="Q236" s="21" t="s">
        <v>22</v>
      </c>
      <c r="R236" s="11" t="s">
        <v>347</v>
      </c>
    </row>
    <row r="237" spans="1:18" ht="15.95" customHeight="1" thickBot="1">
      <c r="A237" s="14">
        <v>231</v>
      </c>
      <c r="B237" s="83">
        <v>44136</v>
      </c>
      <c r="C237" s="84">
        <v>44500</v>
      </c>
      <c r="D237" s="76" t="s">
        <v>18</v>
      </c>
      <c r="E237" s="38" t="s">
        <v>43</v>
      </c>
      <c r="F237" s="31" t="s">
        <v>115</v>
      </c>
      <c r="G237" s="50">
        <v>17</v>
      </c>
      <c r="H237" s="122" t="s">
        <v>20</v>
      </c>
      <c r="I237" s="129">
        <v>34.799999999999997</v>
      </c>
      <c r="J237" s="64"/>
      <c r="K237" s="110">
        <f t="shared" si="8"/>
        <v>1680874.8</v>
      </c>
      <c r="L237" s="77">
        <v>2.8499387999999999E-4</v>
      </c>
      <c r="M237" s="5">
        <f t="shared" si="9"/>
        <v>479.04</v>
      </c>
      <c r="N237" s="135" t="s">
        <v>25</v>
      </c>
      <c r="O237" s="87" t="s">
        <v>21</v>
      </c>
      <c r="P237" s="10">
        <v>1937</v>
      </c>
      <c r="Q237" s="21" t="s">
        <v>22</v>
      </c>
      <c r="R237" s="99" t="s">
        <v>348</v>
      </c>
    </row>
    <row r="238" spans="1:18" ht="15.95" customHeight="1" thickBot="1">
      <c r="A238" s="14">
        <v>232</v>
      </c>
      <c r="B238" s="83">
        <v>44136</v>
      </c>
      <c r="C238" s="84">
        <v>44500</v>
      </c>
      <c r="D238" s="100" t="s">
        <v>18</v>
      </c>
      <c r="E238" s="101" t="s">
        <v>43</v>
      </c>
      <c r="F238" s="58" t="s">
        <v>115</v>
      </c>
      <c r="G238" s="63">
        <v>7</v>
      </c>
      <c r="H238" s="125" t="s">
        <v>20</v>
      </c>
      <c r="I238" s="130">
        <v>180.5</v>
      </c>
      <c r="J238" s="64"/>
      <c r="K238" s="110">
        <f t="shared" si="8"/>
        <v>8718330.5</v>
      </c>
      <c r="L238" s="77">
        <v>2.8499387999999999E-4</v>
      </c>
      <c r="M238" s="5">
        <f t="shared" si="9"/>
        <v>2484.67</v>
      </c>
      <c r="N238" s="140" t="s">
        <v>21</v>
      </c>
      <c r="O238" s="86" t="s">
        <v>21</v>
      </c>
      <c r="P238" s="10">
        <v>1961</v>
      </c>
      <c r="Q238" s="86" t="s">
        <v>22</v>
      </c>
      <c r="R238" s="102" t="s">
        <v>367</v>
      </c>
    </row>
    <row r="239" spans="1:18" ht="15.95" customHeight="1" thickBot="1">
      <c r="A239" s="14">
        <v>233</v>
      </c>
      <c r="B239" s="83">
        <v>44136</v>
      </c>
      <c r="C239" s="84">
        <v>44500</v>
      </c>
      <c r="D239" s="100" t="s">
        <v>18</v>
      </c>
      <c r="E239" s="101" t="s">
        <v>43</v>
      </c>
      <c r="F239" s="58" t="s">
        <v>115</v>
      </c>
      <c r="G239" s="63">
        <v>17</v>
      </c>
      <c r="H239" s="125" t="s">
        <v>23</v>
      </c>
      <c r="I239" s="130">
        <v>67</v>
      </c>
      <c r="J239" s="64"/>
      <c r="K239" s="110">
        <f t="shared" si="8"/>
        <v>3236167</v>
      </c>
      <c r="L239" s="77">
        <v>2.8499387999999999E-4</v>
      </c>
      <c r="M239" s="5">
        <f t="shared" si="9"/>
        <v>922.29</v>
      </c>
      <c r="N239" s="140" t="s">
        <v>21</v>
      </c>
      <c r="O239" s="86" t="s">
        <v>21</v>
      </c>
      <c r="P239" s="10">
        <v>1937</v>
      </c>
      <c r="Q239" s="21" t="s">
        <v>22</v>
      </c>
      <c r="R239" s="102" t="s">
        <v>21</v>
      </c>
    </row>
    <row r="240" spans="1:18" ht="15.95" customHeight="1" thickBot="1">
      <c r="A240" s="14">
        <v>234</v>
      </c>
      <c r="B240" s="83">
        <v>44136</v>
      </c>
      <c r="C240" s="84">
        <v>44500</v>
      </c>
      <c r="D240" s="37" t="s">
        <v>18</v>
      </c>
      <c r="E240" s="39" t="s">
        <v>38</v>
      </c>
      <c r="F240" s="51" t="s">
        <v>349</v>
      </c>
      <c r="G240" s="50">
        <v>16</v>
      </c>
      <c r="H240" s="20" t="s">
        <v>23</v>
      </c>
      <c r="I240" s="8">
        <v>25.2</v>
      </c>
      <c r="J240" s="9"/>
      <c r="K240" s="110">
        <f t="shared" si="8"/>
        <v>1217185.2</v>
      </c>
      <c r="L240" s="77">
        <v>2.8499387999999999E-4</v>
      </c>
      <c r="M240" s="5">
        <f t="shared" si="9"/>
        <v>346.89</v>
      </c>
      <c r="N240" s="42" t="s">
        <v>21</v>
      </c>
      <c r="O240" s="21" t="s">
        <v>21</v>
      </c>
      <c r="P240" s="10">
        <v>1987</v>
      </c>
      <c r="Q240" s="21" t="s">
        <v>42</v>
      </c>
      <c r="R240" s="11" t="s">
        <v>123</v>
      </c>
    </row>
    <row r="241" spans="1:18" ht="15.95" customHeight="1" thickBot="1">
      <c r="A241" s="14">
        <v>235</v>
      </c>
      <c r="B241" s="83">
        <v>44136</v>
      </c>
      <c r="C241" s="84">
        <v>44500</v>
      </c>
      <c r="D241" s="104" t="s">
        <v>18</v>
      </c>
      <c r="E241" s="105" t="s">
        <v>27</v>
      </c>
      <c r="F241" s="114" t="s">
        <v>117</v>
      </c>
      <c r="G241" s="120">
        <v>17</v>
      </c>
      <c r="H241" s="127" t="s">
        <v>23</v>
      </c>
      <c r="I241" s="131">
        <v>88.8</v>
      </c>
      <c r="J241" s="142"/>
      <c r="K241" s="111">
        <f t="shared" si="8"/>
        <v>4289128.8</v>
      </c>
      <c r="L241" s="77">
        <v>2.8499387999999999E-4</v>
      </c>
      <c r="M241" s="5">
        <f t="shared" si="9"/>
        <v>1222.3800000000001</v>
      </c>
      <c r="N241" s="141" t="s">
        <v>21</v>
      </c>
      <c r="O241" s="106" t="s">
        <v>21</v>
      </c>
      <c r="P241" s="19">
        <v>1978</v>
      </c>
      <c r="Q241" s="45" t="s">
        <v>22</v>
      </c>
      <c r="R241" s="107" t="s">
        <v>350</v>
      </c>
    </row>
    <row r="242" spans="1:18" ht="24.75" customHeight="1" thickBot="1">
      <c r="A242" s="30"/>
      <c r="B242" s="78"/>
      <c r="C242" s="29"/>
      <c r="D242" s="112"/>
      <c r="E242" s="112"/>
      <c r="F242" s="33"/>
      <c r="G242" s="33"/>
      <c r="H242" s="46"/>
      <c r="I242" s="47">
        <f>SUM(I7:I241)</f>
        <v>42796.47</v>
      </c>
      <c r="J242" s="33"/>
      <c r="K242" s="47">
        <f>SUM(K7:K241)</f>
        <v>2067112297.4699984</v>
      </c>
      <c r="L242" s="29"/>
      <c r="M242" s="47">
        <f>SUM(M7:M241)</f>
        <v>589114.36000000045</v>
      </c>
      <c r="N242" s="33"/>
      <c r="O242" s="33"/>
      <c r="P242" s="33"/>
      <c r="Q242" s="33"/>
      <c r="R242" s="46"/>
    </row>
    <row r="245" spans="1:18" s="17" customFormat="1">
      <c r="A245" s="22" t="s">
        <v>85</v>
      </c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</row>
    <row r="246" spans="1:18" s="17" customFormat="1">
      <c r="A246" s="22" t="s">
        <v>86</v>
      </c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</row>
    <row r="247" spans="1:18" s="17" customFormat="1">
      <c r="A247" s="22" t="s">
        <v>87</v>
      </c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</row>
    <row r="248" spans="1:18" s="17" customFormat="1">
      <c r="A248" s="22" t="s">
        <v>88</v>
      </c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</row>
    <row r="251" spans="1:18" ht="15.75">
      <c r="E251" s="147" t="s">
        <v>370</v>
      </c>
      <c r="F251" s="145"/>
      <c r="G251" s="145"/>
      <c r="H251" s="147" t="s">
        <v>371</v>
      </c>
      <c r="I251" s="145"/>
      <c r="J251" s="145"/>
      <c r="K251" s="145"/>
    </row>
    <row r="252" spans="1:18" ht="15.75">
      <c r="E252" s="145" t="s">
        <v>372</v>
      </c>
      <c r="F252" s="145"/>
      <c r="G252" s="145"/>
      <c r="H252" s="145" t="s">
        <v>375</v>
      </c>
      <c r="I252" s="145"/>
      <c r="J252" s="145"/>
      <c r="K252" s="145"/>
    </row>
    <row r="253" spans="1:18" ht="15.75">
      <c r="E253" s="145"/>
      <c r="F253" s="145"/>
      <c r="G253" s="145"/>
      <c r="H253" s="145"/>
      <c r="I253" s="145"/>
      <c r="J253" s="145"/>
      <c r="K253" s="145"/>
    </row>
    <row r="254" spans="1:18" ht="15.75">
      <c r="E254" s="145"/>
      <c r="F254" s="145"/>
      <c r="G254" s="145"/>
      <c r="H254" s="145"/>
      <c r="I254" s="145"/>
      <c r="J254" s="145"/>
      <c r="K254" s="145"/>
    </row>
    <row r="255" spans="1:18" ht="15.75">
      <c r="E255" s="145" t="s">
        <v>373</v>
      </c>
      <c r="F255" s="145"/>
      <c r="G255" s="145"/>
      <c r="H255" s="145" t="s">
        <v>374</v>
      </c>
      <c r="I255" s="145"/>
      <c r="J255" s="145"/>
      <c r="K255" s="145"/>
    </row>
  </sheetData>
  <autoFilter ref="A6:R6">
    <sortState ref="A7:R242">
      <sortCondition ref="F6"/>
    </sortState>
  </autoFilter>
  <pageMargins left="0.31496062992125984" right="0.31496062992125984" top="0.55118110236220474" bottom="0.35433070866141736" header="0.31496062992125984" footer="0.31496062992125984"/>
  <pageSetup paperSize="9" scale="57" fitToHeight="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2020-10-16T07:35:25Z</dcterms:modified>
</cp:coreProperties>
</file>