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255" yWindow="2265" windowWidth="18630" windowHeight="8835"/>
  </bookViews>
  <sheets>
    <sheet name="Мои данные" sheetId="3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данные'!$29:$29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25725"/>
</workbook>
</file>

<file path=xl/calcChain.xml><?xml version="1.0" encoding="utf-8"?>
<calcChain xmlns="http://schemas.openxmlformats.org/spreadsheetml/2006/main">
  <c r="L20" i="3"/>
</calcChain>
</file>

<file path=xl/comments1.xml><?xml version="1.0" encoding="utf-8"?>
<comments xmlns="http://schemas.openxmlformats.org/spreadsheetml/2006/main">
  <authors>
    <author>Соседко А.Н.</author>
    <author>Proba</author>
    <author>Alexsey</author>
    <author>Alex</author>
    <author>&lt;&gt;</author>
    <author>Rus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210 атрибут 950 текст&gt;  </t>
        </r>
      </text>
    </comment>
    <comment ref="L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200 атрибут 950 текст&gt;</t>
        </r>
      </text>
    </comment>
    <comment ref="A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210 значение&gt;</t>
        </r>
      </text>
    </comment>
    <comment ref="L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 &lt;подпись 200 значение&gt;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210 атрибут 950 значение&gt;/</t>
        </r>
      </text>
    </comment>
    <comment ref="N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/&lt;подпись 200 атрибут 950 значение&gt;/</t>
        </r>
      </text>
    </comment>
    <comment ref="B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сметы&gt;; &lt;Наименование объекта&gt;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1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&lt;Основание&gt;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по расчету&gt;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1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L21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ТЗ&gt;</t>
        </r>
      </text>
    </comment>
    <comment ref="M21" authorId="2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ТЗМ&gt;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2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
</t>
        </r>
      </text>
    </comment>
    <comment ref="A29" authorId="4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29" authorId="4">
      <text>
        <r>
          <rPr>
            <sz val="8"/>
            <color indexed="81"/>
            <rFont val="Tahoma"/>
            <family val="2"/>
            <charset val="204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9" authorId="4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</t>
        </r>
      </text>
    </comment>
    <comment ref="E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 &gt;</t>
        </r>
      </text>
    </comment>
    <comment ref="H29" authorId="5">
      <text>
        <r>
          <rPr>
            <sz val="8"/>
            <color indexed="81"/>
            <rFont val="Tahoma"/>
            <family val="2"/>
            <charset val="204"/>
          </rPr>
          <t xml:space="preserve"> 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ПЗ по позиции для БИМ&gt;
</t>
        </r>
      </text>
    </comment>
    <comment ref="J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&lt;ИТОГО ОЗП по позиции для БИМ&gt;</t>
        </r>
      </text>
    </comment>
    <comment ref="K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ЭММ по позиции для БИМ&gt;
______
&lt;ИТОГО ЗПМ по позиции для БИМ&gt;</t>
        </r>
      </text>
    </comment>
    <comment ref="L2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МАТ по позиции для БИМ&gt;
</t>
        </r>
      </text>
    </comment>
    <comment ref="M29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______
&lt;ТЗМ по позиции на единицу&gt;</t>
        </r>
      </text>
    </comment>
    <comment ref="N29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______
&lt;ТЗМ по позиции всего&gt;
</t>
        </r>
      </text>
    </comment>
    <comment ref="A10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0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0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07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______
&lt;З/п машинистов (итоги)&gt;</t>
        </r>
      </text>
    </comment>
    <comment ref="L10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
</t>
        </r>
      </text>
    </comment>
    <comment ref="N10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______
&lt;Трудозатраты машинистов (итоги)&gt;
</t>
        </r>
      </text>
    </comment>
    <comment ref="C14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300 атрибут 970 значение&gt; _______________________________ /&lt;подпись 300 значение&gt;/</t>
        </r>
      </text>
    </comment>
    <comment ref="C14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&lt;подпись 310 атрибут 970 значение&gt; _______________________________ 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<sst xmlns="http://schemas.openxmlformats.org/spreadsheetml/2006/main" count="483" uniqueCount="409">
  <si>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</si>
  <si>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</si>
  <si>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</si>
  <si>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</si>
  <si>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</si>
  <si>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</si>
  <si>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</si>
  <si>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</si>
  <si>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</si>
  <si>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</si>
  <si>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</si>
  <si>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</si>
  <si>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</si>
  <si>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</si>
  <si>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</si>
  <si>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</si>
  <si>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</si>
  <si>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</si>
  <si>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>(наименование стройки)</t>
  </si>
  <si>
    <t xml:space="preserve">                   </t>
  </si>
  <si>
    <t xml:space="preserve">на 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</si>
  <si>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</si>
  <si>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</si>
  <si>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</si>
  <si>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</si>
  <si>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</si>
  <si>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</si>
  <si>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</si>
  <si>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</si>
  <si>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</si>
  <si>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</si>
  <si>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</si>
  <si>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</si>
  <si>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</si>
  <si>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</si>
  <si>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</si>
  <si>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</si>
  <si>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 xml:space="preserve"> _______________________________ //</t>
  </si>
  <si>
    <t xml:space="preserve"> _______________________________  //</t>
  </si>
  <si>
    <t xml:space="preserve">Раздел 1. </t>
  </si>
  <si>
    <t>Временные опорные стойки</t>
  </si>
  <si>
    <t>ФЕР46-05-008-01
Приказ Минстроя РФ от 30.01.14 №31/пр</t>
  </si>
  <si>
    <t>Установка, снятие временных опорных стоек для обеспечения устойчивости; 1 т металлоконструкций
_______________
НР 94%=110%*0.85 от ФОТ; (3973,35 руб.)
СП 48%=70%*(0.85*0.8) от ФОТ; (2028,95 руб.)</t>
  </si>
  <si>
    <t>1347,3
______
348,36</t>
  </si>
  <si>
    <t>ОЗП=15,1864
ЭМ=7,0327
МАТ=3,7481</t>
  </si>
  <si>
    <t>ФЕР46-05-008-03
Приказ Минстроя РФ от 30.01.14 №31/пр</t>
  </si>
  <si>
    <t>Монтаж мелких металлоконструкций массой до 10 кг; 1 т металлоконструкций
_______________
НР 94%=110%*0.85 от ФОТ; (521,58 руб.)
СП 48%=70%*(0.85*0.8) от ФОТ; (266,34 руб.)</t>
  </si>
  <si>
    <t>1117,75
______
777,45</t>
  </si>
  <si>
    <t>ОЗП=15,1853
ЭМ=5,5572
МАТ=3,5923</t>
  </si>
  <si>
    <t>ФЕР46-04-010-02
Приказ Минстроя РФ от 30.01.14 №31/пр</t>
  </si>
  <si>
    <t>Разборка полов: дощатых; 100 м2 покрытия
_______________
НР 94%=110%*0.85 от ФОТ; (2810,3 руб.)
СП 48%=70%*(0.85*0.8) от ФОТ; (1435,05 руб.)</t>
  </si>
  <si>
    <t>352,23
______
238,13</t>
  </si>
  <si>
    <t>114,1
______
49,28</t>
  </si>
  <si>
    <t>ОЗП=15,1849
ЭМ=9,3316
ЗПМ=15,1889</t>
  </si>
  <si>
    <t>729,34
______
512,73</t>
  </si>
  <si>
    <t>30,53
______
3,65</t>
  </si>
  <si>
    <t>20,91
______
2,5</t>
  </si>
  <si>
    <t>ФЕР11-01-033-02
Приказ Минстроя РФ от 30.01.14 №31/пр</t>
  </si>
  <si>
    <t>Устройство покрытий: дощатых; 100 м2 покрытия
_______________
НР 105%=123%*0.85 от ФОТ; (7285,71 руб.)
СП 51%=75%*(0.85*0.8) от ФОТ; (3538,77 руб.)</t>
  </si>
  <si>
    <t>8755,48
______
569,04</t>
  </si>
  <si>
    <t>126,14
______
10,26</t>
  </si>
  <si>
    <t>ОЗП=15,1816
ЭМ=9,6176
ЗПМ=15,1901
МАТ=4,7688</t>
  </si>
  <si>
    <t>831,01
______
106,76</t>
  </si>
  <si>
    <t>66,71
______
0,76</t>
  </si>
  <si>
    <t>45,7
______
0,52</t>
  </si>
  <si>
    <t>Фасад</t>
  </si>
  <si>
    <t>ФЕР08-07-001-02
Приказ Минстроя РФ от 30.01.14 №31/пр</t>
  </si>
  <si>
    <t>Установка и разборка наружных инвентарных лесов высотой до 16 м: трубчатых для прочих отделочных работ; 100 м2 вертикальной проекции для наружных лесов
_______________
НР 104%=122%*0.85 от ФОТ; (71135,93 руб.)
СП 54%=80%*(0.85*0.8) от ФОТ; (36935,96 руб.)</t>
  </si>
  <si>
    <t>725,16
______
375,84</t>
  </si>
  <si>
    <t>ОЗП=15,1817
ЭМ=10
МАТ=5,1584</t>
  </si>
  <si>
    <t>ФЕР46-04-001-04
Приказ Минстроя РФ от 30.01.14 №31/пр</t>
  </si>
  <si>
    <t>Разборка: кирпичных стен; 1 м3
_______________
НР 94%=110%*0.85 от ФОТ; (23804,41 руб.)
СП 48%=70%*(0.85*0.8) от ФОТ; (12155,44 руб.)</t>
  </si>
  <si>
    <t>180,03
______
73,01</t>
  </si>
  <si>
    <t>107,02
______
11,57</t>
  </si>
  <si>
    <t>ОЗП=15,182
ЭМ=5,9637
ЗПМ=15,1884</t>
  </si>
  <si>
    <t>12585,89
______
3465,40</t>
  </si>
  <si>
    <t>8,24
______
1,15</t>
  </si>
  <si>
    <t>162,49
______
22,68</t>
  </si>
  <si>
    <t>ФССЦпг01-01-01-041
Приказ Минстроя России от 12.11.14 №703/пр</t>
  </si>
  <si>
    <t>Погрузочные работы при автомобильных перевозках: мусора строительного с погрузкой вручную; 1 т груза
_______________
НР 0%=0%*0.85 от ФОТ руб.)
СП 0%=0%*0.8 от ФОТ</t>
  </si>
  <si>
    <t xml:space="preserve">
ЭМ=9,85</t>
  </si>
  <si>
    <t>ФССЦпг03-21-01-015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</si>
  <si>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15 км I класс груза; 1 т груза
_______________
НР 0%=0%*0.85 от ФОТ руб.)
СП 0%=0%*0.8 от ФОТ</t>
  </si>
  <si>
    <t xml:space="preserve">
ЭМ=9,519</t>
  </si>
  <si>
    <t>ФЕРр69-2-1
Приказ Минстроя РФ от 30.01.14 №31/пр</t>
  </si>
  <si>
    <t>Сверление отверстий: в кирпичных стенах электроперфоратором; 100 отверстий
_______________
НР 66%=78%*0.85 от ФОТ; (6100,04 руб.)
СП 40%=50%*0.8 от ФОТ; (3696,99 руб.)</t>
  </si>
  <si>
    <t>57,11
______
46,83</t>
  </si>
  <si>
    <t>ОЗП=15,1817
ЭМ=5,0029</t>
  </si>
  <si>
    <t>ФЕР09-05-003-01
прим
Приказ Минстроя РФ от 30.01.14 №31/пр</t>
  </si>
  <si>
    <t>Постановка стержней арматурных; 100 шт. болтов
_______________
(ПЗ=0,2 (ОЗП=0,2; ЭМ=0,2 к расх.; ЗПМ=0,2; МАТ=0,2 к расх.; ТЗ=0,2; ТЗМ=0,2))
_______________
НР 77%=90%*0.85 от ФОТ; (3773,47 руб.)
СП 58%=85%*(0.85*0.8) от ФОТ; (2842,35 руб.)</t>
  </si>
  <si>
    <t>22,11
______
21,59</t>
  </si>
  <si>
    <t>ОЗП=15,1857
ЭМ=9,9771</t>
  </si>
  <si>
    <t>ФССЦ-204-0020
Приказ Минстроя России от 12.11.14 №703/пр</t>
  </si>
  <si>
    <t>Горячекатаная арматурная сталь периодического профиля класса: А-III, диаметром 8 мм; т</t>
  </si>
  <si>
    <t xml:space="preserve">
МАТ=3,057</t>
  </si>
  <si>
    <t>ФЕР08-02-010-20
Приказ Минстроя РФ от 30.01.14 №31/пр</t>
  </si>
  <si>
    <t>Кладка наружных стен из лицевого кирпича: толщиной 250 мм при высоте этажа свыше 4 м; 1 м3 кладки
_______________
НР 104%=122%*0.85 от ФОТ; (27954,92 руб.)
СП 54%=80%*(0.85*0.8) от ФОТ; (14515,05 руб.)</t>
  </si>
  <si>
    <t>997,34
______
73,5</t>
  </si>
  <si>
    <t>26,78
______
4,19</t>
  </si>
  <si>
    <t>ОЗП=15,1861
ЭМ=7,894
ЗПМ=15,1718
МАТ=8,0894</t>
  </si>
  <si>
    <t>4168,81
______
1253,60</t>
  </si>
  <si>
    <t>8,41
______
0,31</t>
  </si>
  <si>
    <t>165,85
______
6,11</t>
  </si>
  <si>
    <t>ФЕР08-02-007-01
Приказ Минстроя РФ от 30.01.14 №31/пр</t>
  </si>
  <si>
    <t>Армирование кладки стен и других конструкций; 1 т металлических изделий
_______________
НР 104%=122%*0.85 от ФОТ; (1895,15 руб.)
СП 54%=80%*(0.85*0.8) от ФОТ; (984,02 руб.)</t>
  </si>
  <si>
    <t>7752,91
______
506,02</t>
  </si>
  <si>
    <t>46,89
______
3,11</t>
  </si>
  <si>
    <t>ОЗП=15,1926
ЭМ=9,1058
ЗПМ=15,1672
МАТ=4,6144</t>
  </si>
  <si>
    <t>87,42
______
9,66</t>
  </si>
  <si>
    <t>63,73
______
0,23</t>
  </si>
  <si>
    <t>13,05
______
0,05</t>
  </si>
  <si>
    <t>Кровля</t>
  </si>
  <si>
    <t>ФЕР46-04-008-01
Приказ Минстроя РФ от 30.01.14 №31/пр</t>
  </si>
  <si>
    <t>Разборка покрытий кровель: из рулонных материалов; 100 м2 покрытия
_______________
НР 94%=110%*0.85 от ФОТ; (1781,89 руб.)
СП 48%=70%*(0.85*0.8) от ФОТ; (909,9 руб.)</t>
  </si>
  <si>
    <t>153,59
______
112,16</t>
  </si>
  <si>
    <t>ОЗП=15,1852
ЭМ=4,8643</t>
  </si>
  <si>
    <t>ФЕР12-01-017-01
Приказ Минстроя России от 12.11.14 №703/пр</t>
  </si>
  <si>
    <t>Демонтаж выравнивающих стяжек: цементно-песчаных толщиной 15 мм; 100 м2 стяжки
_______________
(МДС38 п.3.3.1.Демонтаж (разборка) сборных бетонных и железобетонных конструкций ОЗП=0,8; ЭМ=0,8 к расх.; ЗПМ=0,8; МАТ=0 к расх.; ТЗ=0,8; ТЗМ=0,8)
_______________
НР 102%=120%*0.85 от ФОТ; (4106,01 руб.)
СП 44%=65%*(0.85*0.8) от ФОТ; (1771,22 руб.)</t>
  </si>
  <si>
    <t>340,53
______
188,14</t>
  </si>
  <si>
    <t>152,38
______
17,49</t>
  </si>
  <si>
    <t>ОЗП=15,1818
ЭМ=6,9019
ЗПМ=15,1871
МАТ=6,0724</t>
  </si>
  <si>
    <t>1170,59
______
295,60</t>
  </si>
  <si>
    <t>21,776
______
1,552</t>
  </si>
  <si>
    <t>24,24
______
1,73</t>
  </si>
  <si>
    <t>ФЕР12-01-017-02
Приказ Минстроя России от 12.11.14 №703/пр</t>
  </si>
  <si>
    <t>Демонтаж выравнивающих стяжек: на каждый 1 мм изменения толщины добавлять до 30 мм; 100 м2 стяжки
_______________
(ПЗ=15 (ОЗП=15; ЭМ=15 к расх.; ЗПМ=15; МАТ=15 к расх.; ТЗ=15; ТЗМ=15);
МДС38 п.3.3.1.Демонтаж (разборка) сборных бетонных и железобетонных конструкций ОЗП=0,8; ЭМ=0,8 к расх.; ЗПМ=0,8; МАТ=0 к расх.; ТЗ=0,8; ТЗМ=0,8)
_______________
НР 102%=120%*0.85 от ФОТ; (2142,01 руб.)
СП 44%=65%*(0.85*0.8) от ФОТ; (924 руб.)</t>
  </si>
  <si>
    <t>135,6
______
103,68</t>
  </si>
  <si>
    <t>31,92
______
4,08</t>
  </si>
  <si>
    <t>ОЗП=15,1817
ЭМ=7,094
ЗПМ=15,0294
МАТ=6,1788</t>
  </si>
  <si>
    <t>252,02
______
68,25</t>
  </si>
  <si>
    <t>12
______
0,36</t>
  </si>
  <si>
    <t>13,36
______
0,4</t>
  </si>
  <si>
    <t>ФЕР12-01-014-01
Приказ Минстроя России от 12.11.14 №703/пр</t>
  </si>
  <si>
    <t>Демонтаж газобетона; 1 м3 утеплителя
_______________
(МДС38 п.3.3.1.Демонтаж (разборка) сборных бетонных и железобетонных конструкций ОЗП=0,8; ЭМ=0,8 к расх.; ЗПМ=0,8; МАТ=0 к расх.; ТЗ=0,8; ТЗМ=0,8)
_______________
НР 102%=120%*0.85 от ФОТ; (11837,9 руб.)
СП 44%=65%*(0.85*0.8) от ФОТ; (5106,54 руб.)</t>
  </si>
  <si>
    <t>45,99
______
25,4</t>
  </si>
  <si>
    <t>20,59
______
2,61</t>
  </si>
  <si>
    <t>ОЗП=15,1827
ЭМ=7,0971
ЗПМ=15,1963
МАТ=6,8746</t>
  </si>
  <si>
    <t>3440,13
______
932,89</t>
  </si>
  <si>
    <t>3,256
______
0,232</t>
  </si>
  <si>
    <t>76,65
______
5,46</t>
  </si>
  <si>
    <t>ФЕР07-04-004-02
Приказ Минстроя РФ от 30.01.14 №31/пр</t>
  </si>
  <si>
    <t>Демонтаж плит козырьков; 100 м3 сборных конструкций
_______________
(МДС38 п.3.3.1.Демонтаж (разборка) сборных бетонных и железобетонных конструкций ОЗП=0,8; ЭМ=0,8 к расх.; ЗПМ=0,8; МАТ=0 к расх.; ТЗ=0,8; ТЗМ=0,8)
_______________
НР 111%=130%*0.85 от ФОТ; (1797,94 руб.)
СП 58%=85%*(0.85*0.8) от ФОТ; (939,47 руб.)</t>
  </si>
  <si>
    <t>18107,7
______
1830,2</t>
  </si>
  <si>
    <t>16277,5
______
392,34</t>
  </si>
  <si>
    <t>ОЗП=15,1852
ЭМ=5,3724
ЗПМ=15,1901
МАТ=6,0432</t>
  </si>
  <si>
    <t>3594,16
______
244,94</t>
  </si>
  <si>
    <t>199,368
______
21,992</t>
  </si>
  <si>
    <t>8,19
______
0,9</t>
  </si>
  <si>
    <t>ФЕР09-05-006-01
Приказ Минстроя РФ от 30.01.14 №31/пр</t>
  </si>
  <si>
    <t>Устройство пропила стены; 1 м реза
_______________
НР 77%=90%*0.85 от ФОТ; (1193,89 руб.)
СП 58%=85%*(0.85*0.8) от ФОТ; (899,29 руб.)</t>
  </si>
  <si>
    <t>3,6
______
3,05</t>
  </si>
  <si>
    <t>ОЗП=15,1803
ЭМ=4,8182</t>
  </si>
  <si>
    <t>ФЕР07-01-037-03
Приказ Минстроя РФ от 30.01.14 №31/пр</t>
  </si>
  <si>
    <t>Герметизация мастикой швов: горизонтальных; 100 м шва
_______________
881,46 = 1 267,17 - 7,16 x 53,87
_______________
НР 111%=130%*0.85 от ФОТ; (814,03 руб.)
СП 58%=85%*(0.85*0.8) от ФОТ; (425,35 руб.)</t>
  </si>
  <si>
    <t>881,46
______
144,21</t>
  </si>
  <si>
    <t>ОЗП=15,1856
ЭМ=1,0321
МАТ=4,6205</t>
  </si>
  <si>
    <t>ФЕР09-03-015-01
Приказ Минстроя РФ от 30.01.14 №31/пр</t>
  </si>
  <si>
    <t>Монтаж прогонов из швеллера; 1 т конструкций
_______________
НР 77%=90%*0.85 от ФОТ; (2378,28 руб.)
СП 58%=85%*(0.85*0.8) от ФОТ; (1791,43 руб.)</t>
  </si>
  <si>
    <t>508,12
______
138</t>
  </si>
  <si>
    <t>284,61
______
22,45</t>
  </si>
  <si>
    <t>ОЗП=15,1859
ЭМ=6,7202
ЗПМ=15,1893
МАТ=5,3375</t>
  </si>
  <si>
    <t>2082,87
______
371,35</t>
  </si>
  <si>
    <t>15,79
______
1,56</t>
  </si>
  <si>
    <t>17,2
______
1,7</t>
  </si>
  <si>
    <t>ФССЦ-101-1103
Приказ Минстроя России от 12.11.14 №703/пр</t>
  </si>
  <si>
    <t>Швеллеры № 8 из стали: С245; т</t>
  </si>
  <si>
    <t xml:space="preserve">
МАТ=4,613</t>
  </si>
  <si>
    <t>ФЕР13-03-002-04
Приказ Минстроя РФ от 30.01.14 №31/пр</t>
  </si>
  <si>
    <t>Огрунтовка металлических поверхностей за один раз: грунтовкой ГФ-021; 100 м2 окрашиваемой поверхности
_______________
НР 77%=90%*0.85 от ФОТ; (375,48 руб.)
СП 48%=70%*(0.85*0.8) от ФОТ; (234,07 руб.)</t>
  </si>
  <si>
    <t>268,7
______
56,55</t>
  </si>
  <si>
    <t>9,43
______
0,1</t>
  </si>
  <si>
    <t>ОЗП=15,1788
ЭМ=5,5334
ЗПМ=15,3
МАТ=5,4346</t>
  </si>
  <si>
    <t>25,73
______
0,75</t>
  </si>
  <si>
    <t>5,31
______
0,01</t>
  </si>
  <si>
    <t>ФЕР09-03-013-01
Приказ Минстроя РФ от 30.01.14 №31/пр</t>
  </si>
  <si>
    <t>Монтаж вертикальных связей в виде ферм для пролетов: до 24 м при высоте здания до 25 м; 1 т конструкций
_______________
НР 77%=90%*0.85 от ФОТ; (198,26 руб.)
СП 58%=85%*(0.85*0.8) от ФОТ; (149,34 руб.)</t>
  </si>
  <si>
    <t>966,71
______
490,4</t>
  </si>
  <si>
    <t>311,87
______
33,27</t>
  </si>
  <si>
    <t>ОЗП=15,1854
ЭМ=6,4216
ЗПМ=15,1891
МАТ=6,8381</t>
  </si>
  <si>
    <t>56,08
______
14,15</t>
  </si>
  <si>
    <t>56,11
______
2,45</t>
  </si>
  <si>
    <t>1,57
______
0,07</t>
  </si>
  <si>
    <t>ФССЦ-101-2803
Приказ Минстроя России от 12.11.14 №703/пр</t>
  </si>
  <si>
    <t>Сталь угловая равнополочная, марка стали: Ст3пс5, размером 40х40х4 мм; т</t>
  </si>
  <si>
    <t xml:space="preserve">
МАТ=5,254</t>
  </si>
  <si>
    <t>Монтаж рам покрытия; 1 т конструкций
_______________
НР 77%=90%*0.85 от ФОТ; (2832,27 руб.)
СП 58%=85%*(0.85*0.8) от ФОТ; (2133,4 руб.)</t>
  </si>
  <si>
    <t>801,08
______
202,14</t>
  </si>
  <si>
    <t>22,44
______
0,98</t>
  </si>
  <si>
    <t>ФССЦ-201-0777
Приказ Минстроя России от 12.11.14 №703/пр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</si>
  <si>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сварке; т</t>
  </si>
  <si>
    <t xml:space="preserve">
МАТ=5,421</t>
  </si>
  <si>
    <t>Огрунтовка металлических поверхностей за один раз: грунтовкой ГФ-021; 100 м2 окрашиваемой поверхности
_______________
НР 77%=90%*0.85 от ФОТ; (152,31 руб.)
СП 48%=70%*(0.85*0.8) от ФОТ; (94,95 руб.)</t>
  </si>
  <si>
    <t>10,44
______
0,31</t>
  </si>
  <si>
    <t>Сверление отверстий: в кирпичных стенах электроперфоратором; 100 отверстий
_______________
НР 66%=78%*0.85 от ФОТ; (938,47 руб.)
СП 40%=50%*0.8 от ФОТ; (568,77 руб.)</t>
  </si>
  <si>
    <t>Постановка анкерных болтов; 100 шт. болтов
_______________
НР 77%=90%*0.85 от ФОТ; (2902,65 руб.)
СП 58%=85%*(0.85*0.8) от ФОТ; (2186,41 руб.)</t>
  </si>
  <si>
    <t>110,55
______
107,93</t>
  </si>
  <si>
    <t>ФССЦ-101-2880
Приказ Минстроя России от 12.11.14 №703/пр</t>
  </si>
  <si>
    <t>Болты анкерные; шт.</t>
  </si>
  <si>
    <t xml:space="preserve">
МАТ=5,121</t>
  </si>
  <si>
    <t>ФЕР06-01-001-01
Приказ Минстроя РФ от 30.01.14 №31/пр</t>
  </si>
  <si>
    <t>Устройство заливки раствором; 100 м3 бетона, бутобетона и железобетона в деле
_______________
НР 89%=105%*0.85 от ФОТ; (51,86 руб.)
СП 44%=65%*(0.85*0.8) от ФОТ; (25,64 руб.)</t>
  </si>
  <si>
    <t>58585,02
______
1404</t>
  </si>
  <si>
    <t>1590,53
______
243</t>
  </si>
  <si>
    <t>ОЗП=15,1846
ЭМ=7,9026
ЗПМ=15,1904
МАТ=5,79</t>
  </si>
  <si>
    <t>25,14
______
7,38</t>
  </si>
  <si>
    <t>180
______
18</t>
  </si>
  <si>
    <t>0,36
______
0,04</t>
  </si>
  <si>
    <t>ФЕР09-04-002-01
Приказ Минстроя России от 12.11.14 №703/пр</t>
  </si>
  <si>
    <t>Монтаж кровельного покрытия: из профилированного листа при высоте здания до 25 м; 100 м2 покрытия
_______________
НР 77%=90%*0.85 от ФОТ; (5252,73 руб.)
СП 58%=85%*(0.85*0.8) от ФОТ; (3956,6 руб.)</t>
  </si>
  <si>
    <t>944,74
______
310,27</t>
  </si>
  <si>
    <t>480,51
______
37,43</t>
  </si>
  <si>
    <t>ОЗП=15,1854
ЭМ=6,698
ЗПМ=15,1926
МАТ=6,1524</t>
  </si>
  <si>
    <t>3582,15
______
632,92</t>
  </si>
  <si>
    <t>35,5
______
2,61</t>
  </si>
  <si>
    <t>39,51
______
2,9</t>
  </si>
  <si>
    <t>ФССЦ-101-3845
Приказ Минстроя России от 12.11.14 №703/пр</t>
  </si>
  <si>
    <t>Профилированный лист оцинкованный: НС44-1000-0,7; т</t>
  </si>
  <si>
    <t xml:space="preserve">
МАТ=3,165</t>
  </si>
  <si>
    <t>ФССЦ-101-4641
Приказ Минстроя России от 12.11.14 №703/пр</t>
  </si>
  <si>
    <t>Шурупы-саморезы кровельные: 5,5х19 мм; 100 шт.</t>
  </si>
  <si>
    <t xml:space="preserve">
МАТ=4,312</t>
  </si>
  <si>
    <t>ФЕР12-01-010-01
Приказ Минстроя РФ от 30.01.14 №31/пр</t>
  </si>
  <si>
    <t>Устройство мелких покрытий (брандмауэры, парапеты, свесы и т.п.) из листовой оцинкованной стали; 100 м2 покрытия
_______________
НР 102%=120%*0.85 от ФОТ; (1803,85 руб.)
СП 44%=65%*(0.85*0.8) от ФОТ; (778,13 руб.)</t>
  </si>
  <si>
    <t>9875,72
______
961,76</t>
  </si>
  <si>
    <t>23,38
______
2,7</t>
  </si>
  <si>
    <t>ОЗП=15,1817
ЭМ=8,4423
ЗПМ=15,1889
МАТ=3,171</t>
  </si>
  <si>
    <t>20,72
______
4,31</t>
  </si>
  <si>
    <t>112,75
______
0,2</t>
  </si>
  <si>
    <t>11,84
______
0,02</t>
  </si>
  <si>
    <t>ФЕР26-01-039-01
Приказ Минстроя РФ от 30.01.14 №31/пр</t>
  </si>
  <si>
    <t>Изоляция покрытий и перекрытий изделиями из волокнистых и зернистых материалов насухо; 1 м3 изоляции
_______________
НР 85%=100%*0.85 от ФОТ; (34649,78 руб.)
СП 48%=70%*(0.85*0.8) от ФОТ; (19566,94 руб.)</t>
  </si>
  <si>
    <t>1722,72
______
98,29</t>
  </si>
  <si>
    <t>ОЗП=15,1849
ЭМ=9,5487
МАТ=5,1089</t>
  </si>
  <si>
    <t>ФССЦ-104-0143
Приказ Минстроя России от 12.11.14 №703/пр</t>
  </si>
  <si>
    <t>Плиты теплоизоляционные: перлитоцементные; м3</t>
  </si>
  <si>
    <t xml:space="preserve">
МАТ=5,109</t>
  </si>
  <si>
    <t>ФССЦ-104-1703
Приказ Минстроя России от 12.11.14 №703/пр</t>
  </si>
  <si>
    <t>Плиты минераловатные «Лайт-Баттс» ROCKWOOL; м3</t>
  </si>
  <si>
    <t xml:space="preserve">
МАТ=4,471</t>
  </si>
  <si>
    <t>ФЕРр58-13-1
Приказ Минстроя РФ от 30.01.14 №31/пр</t>
  </si>
  <si>
    <t>Устройство покрытия из рулонных материалов: насухо без промазки кромок; 100 м2 кровли
_______________
НР 71%=83%*0.85 от ФОТ; (429,91 руб.)
СП 52%=65%*0.8 от ФОТ; (314,86 руб.)</t>
  </si>
  <si>
    <t>924,81
______
36,25</t>
  </si>
  <si>
    <t>ОЗП=15,1848
ЭМ=9,9962
МАТ=4,1982</t>
  </si>
  <si>
    <t>ФССЦ-101-0852
Приказ Минстроя России от 12.11.14 №703/пр</t>
  </si>
  <si>
    <t>Рубероид кровельный с крупнозернистой посыпкой марки: РКК-350б; м2</t>
  </si>
  <si>
    <t xml:space="preserve">
МАТ=4,146</t>
  </si>
  <si>
    <t>ФССЦ-101-7194
Приказ Минстроя России от 12.11.14 №703/пр</t>
  </si>
  <si>
    <t>ИЗОСПАН: А; 10 м2</t>
  </si>
  <si>
    <t xml:space="preserve">
МАТ=4,928</t>
  </si>
  <si>
    <t>ФССЦ-101-7198
Приказ Минстроя России от 12.11.14 №703/пр</t>
  </si>
  <si>
    <t>ИЗОСПАН: В; 10 м2</t>
  </si>
  <si>
    <t xml:space="preserve">
МАТ=5,095</t>
  </si>
  <si>
    <t>Отделка карниза</t>
  </si>
  <si>
    <t>Монтаж подшивки карниза: из профилированного листа; 100 м2 покрытия
_______________
НР 77%=90%*0.85 от ФОТ; (622,97 руб.)
СП 58%=85%*(0.85*0.8) от ФОТ; (469,25 руб.)</t>
  </si>
  <si>
    <t>424,84
______
75,06</t>
  </si>
  <si>
    <t>4,69
______
0,34</t>
  </si>
  <si>
    <t>ФССЦ-101-4587
Приказ Минстроя России от 12.11.14 №703/пр</t>
  </si>
  <si>
    <t>Профнастил оцинкованный с полимерным покрытием МП20-1100-0,5; м2</t>
  </si>
  <si>
    <t xml:space="preserve">
МАТ=4,819</t>
  </si>
  <si>
    <t>Стена</t>
  </si>
  <si>
    <t>Разборка: кирпичных стен; 1 м3
_______________
НР 94%=110%*0.85 от ФОТ; (28970,88 руб.)
СП 48%=70%*(0.85*0.8) от ФОТ; (14793,64 руб.)</t>
  </si>
  <si>
    <t>15317,52
______
4217,52</t>
  </si>
  <si>
    <t>197,76
______
27,6</t>
  </si>
  <si>
    <t>ФЕР08-02-001-02
Приказ Минстроя РФ от 30.01.14 №31/пр</t>
  </si>
  <si>
    <t>Кладка стен кирпичных наружных: простых при высоте этажа свыше 4 м; 1 м3 кладки
_______________
НР 104%=122%*0.85 от ФОТ; (16905,6 руб.)
СП 54%=80%*(0.85*0.8) от ФОТ; (8777,91 руб.)</t>
  </si>
  <si>
    <t>885,36
______
43,71</t>
  </si>
  <si>
    <t>30,24
______
4,73</t>
  </si>
  <si>
    <t>ОЗП=15,1819
ЭМ=7,8925
ЗПМ=15,1734
МАТ=6,0892</t>
  </si>
  <si>
    <t>4549,05
______
1367,94</t>
  </si>
  <si>
    <t>5,26
______
0,35</t>
  </si>
  <si>
    <t>100,26
______
6,67</t>
  </si>
  <si>
    <t>Кладка наружных стен из лицевого кирпича: толщиной 250 мм при высоте этажа свыше 4 м; 1 м3 кладки
_______________
НР 104%=122%*0.85 от ФОТ; (7002,91 руб.)
СП 54%=80%*(0.85*0.8) от ФОТ; (3636,13 руб.)</t>
  </si>
  <si>
    <t>1044,32
______
314,04</t>
  </si>
  <si>
    <t>41,55
______
1,53</t>
  </si>
  <si>
    <t>ФЕР07-01-021-01
Приказ Минстроя РФ от 30.01.14 №31/пр</t>
  </si>
  <si>
    <t>Укладка перемычек; 100 шт. сборных конструкций
_______________
НР 111%=130%*0.85 от ФОТ; (6647,22 руб.)
СП 58%=85%*(0.85*0.8) от ФОТ; (3473,32 руб.)</t>
  </si>
  <si>
    <t>4053,94
______
845,6</t>
  </si>
  <si>
    <t>3096,58
______
483,84</t>
  </si>
  <si>
    <t>ОЗП=15,1853
ЭМ=7,8926
ЗПМ=15,1904
МАТ=5,5816</t>
  </si>
  <si>
    <t>6110,02
______
1837,43</t>
  </si>
  <si>
    <t>96,75
______
35,84</t>
  </si>
  <si>
    <t>24,19
______
8,96</t>
  </si>
  <si>
    <t>ФССЦ-403-2402
Приказ Минстроя России от 12.11.14 №703/пр</t>
  </si>
  <si>
    <t>Перемычка брусковая: 2ПБ 29-4-п /бетон В15 (М200), объем 0,048 м3, расход арматуры 3,32 кг/ (серия 1.038.1-1 вып. 1); шт.</t>
  </si>
  <si>
    <t xml:space="preserve">
МАТ=9,598</t>
  </si>
  <si>
    <t>Окна ПВХ</t>
  </si>
  <si>
    <t>ФЕР46-04-012-01
Приказ Минстроя РФ от 30.01.14 №31/пр</t>
  </si>
  <si>
    <t>Разборка деревянных заполнений проемов: оконных с подоконными досками; 100 м2
_______________
НР 94%=110%*0.85 от ФОТ; (5081,73 руб.)
СП 48%=70%*(0.85*0.8) от ФОТ; (2594,93 руб.)</t>
  </si>
  <si>
    <t>1767,24
______
1525,29</t>
  </si>
  <si>
    <t>241,95
______
104,49</t>
  </si>
  <si>
    <t>ОЗП=15,1805
ЭМ=9,3318
ЗПМ=15,1904</t>
  </si>
  <si>
    <t>493,34
______
346,81</t>
  </si>
  <si>
    <t>188,54
______
7,74</t>
  </si>
  <si>
    <t>41,2
______
1,69</t>
  </si>
  <si>
    <t>ФЕР10-01-034-06
Приказ Минстроя РФ от 30.01.14 №31/пр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</si>
  <si>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двухстворчатых; 100 м2 проемов
_______________
НР 100%=118%*0.85 от ФОТ; (4896,61 руб.)
СП 43%=63%*(0.85*0.8) от ФОТ; (2105,54 руб.)</t>
  </si>
  <si>
    <t>251529,16
______
1273,59</t>
  </si>
  <si>
    <t>409,22
______
8,91</t>
  </si>
  <si>
    <t>ОЗП=15,1854
ЭМ=9,0392
ЗПМ=15,1908
МАТ=1,1321</t>
  </si>
  <si>
    <t>808,24
______
29,57</t>
  </si>
  <si>
    <t>145,72
______
0,66</t>
  </si>
  <si>
    <t>31,84
______
0,14</t>
  </si>
  <si>
    <t>ФЕР10-01-035-03
Приказ Минстроя РФ от 30.01.14 №31/пр</t>
  </si>
  <si>
    <t>Установка подоконных досок из ПВХ: в каменных стенах толщиной свыше 0,51 м; 100 п. м
_______________
НР 100%=118%*0.85 от ФОТ; (368,22 руб.)
СП 43%=63%*(0.85*0.8) от ФОТ; (158,33 руб.)</t>
  </si>
  <si>
    <t>6487,61
______
182,37</t>
  </si>
  <si>
    <t>28,34
______
0,95</t>
  </si>
  <si>
    <t>ОЗП=15,1818
ЭМ=9,945
ЗПМ=15,1053
МАТ=3,6383</t>
  </si>
  <si>
    <t>32,41
______
1,65</t>
  </si>
  <si>
    <t>21,38
______
0,07</t>
  </si>
  <si>
    <t>2,46
______
0,01</t>
  </si>
  <si>
    <t>ФССЦ-101-2908
Приказ Минстроя России от 12.11.14 №703/пр</t>
  </si>
  <si>
    <t>Доски подоконные ПВХ; м</t>
  </si>
  <si>
    <t xml:space="preserve">
МАТ=1,173</t>
  </si>
  <si>
    <t>ФЕР15-01-050-03
Приказ Минстроя РФ от 30.01.14 №31/пр</t>
  </si>
  <si>
    <t>Облицовка стен декоративным бумажно-слоистым пластиком; 100 м2 облицовки
_______________
НР 89%=105%*0.85 от ФОТ; (1377,11 руб.)
СП 37%=55%*(0.85*0.8) от ФОТ; (572,5 руб.)</t>
  </si>
  <si>
    <t>9954,85
______
356,83</t>
  </si>
  <si>
    <t>44,59
______
1,08</t>
  </si>
  <si>
    <t>ОЗП=15,185
ЭМ=9,9318
ЗПМ=15,1944
МАТ=1,9426</t>
  </si>
  <si>
    <t>109,61
______
4,06</t>
  </si>
  <si>
    <t>38,87
______
0,08</t>
  </si>
  <si>
    <t>9,62
______
0,02</t>
  </si>
  <si>
    <t>ФЕР10-01-036-01
Приказ Минстроя РФ от 30.01.14 №31/пр</t>
  </si>
  <si>
    <t>Установка уголков ПВХ на клее; 100 п. м
_______________
НР 100%=118%*0.85 от ФОТ; (493,91 руб.)
СП 43%=63%*(0.85*0.8) от ФОТ; (212,38 руб.)</t>
  </si>
  <si>
    <t>392,15
______
57,15</t>
  </si>
  <si>
    <t>ОЗП=15,182
МАТ=3,0571</t>
  </si>
  <si>
    <t>Облицовка стен декоративным бумажно-слоистым пластиком (со стороны фасада); 100 м2 облицовки
_______________
НР 89%=105%*0.85 от ФОТ; (550,84 руб.)
СП 37%=55%*(0.85*0.8) от ФОТ; (229 руб.)</t>
  </si>
  <si>
    <t>43,84
______
1,62</t>
  </si>
  <si>
    <t>3,85
______
0,01</t>
  </si>
  <si>
    <t>Установка уголков ПВХ на клее (со стороны фасада); 100 п. м
_______________
НР 100%=118%*0.85 от ФОТ; (493,91 руб.)
СП 43%=63%*(0.85*0.8) от ФОТ; (212,38 руб.)</t>
  </si>
  <si>
    <t>Устройство сливов из листовой оцинкованной стали; 100 м2 покрытия
_______________
НР 102%=120%*0.85 от ФОТ; (592,68 руб.)
СП 44%=65%*(0.85*0.8) от ФОТ; (255,67 руб.)</t>
  </si>
  <si>
    <t>6,81
______
1,41</t>
  </si>
  <si>
    <t>3,89
______
0,01</t>
  </si>
  <si>
    <t>Отделочные работы</t>
  </si>
  <si>
    <t>ФЕР15-02-016-03
Приказ Минстроя России от 12.11.14 №703/пр</t>
  </si>
  <si>
    <t>Штукатурка поверхностей внутри здания цементно-известковым или цементным раствором по камню и бетону: улучшенная стен; 100 м2 оштукатуриваемой поверхности
_______________
НР 89%=105%*0.85 от ФОТ; (4743,84 руб.)
СП 37%=55%*(0.85*0.8) от ФОТ; (1972,16 руб.)</t>
  </si>
  <si>
    <t>2040,67
______
806,9</t>
  </si>
  <si>
    <t>103,38
______
59,88</t>
  </si>
  <si>
    <t>ОЗП=15,1861
ЭМ=11,937
ЗПМ=15,1947
МАТ=6,216</t>
  </si>
  <si>
    <t>431,92
______
318,45</t>
  </si>
  <si>
    <t>85,84
______
6,29</t>
  </si>
  <si>
    <t>30,04
______
2,2</t>
  </si>
  <si>
    <t>ФЕР15-04-027-05
Приказ Минстроя РФ от 30.01.14 №31/пр</t>
  </si>
  <si>
    <t>Шпатлевка: стен, подготовленных под окраску; 100 м2 окрашиваемой поверхности
_______________
НР 89%=105%*0.85 от ФОТ; (621,1 руб.)
СП 37%=55%*(0.85*0.8) от ФОТ; (258,21 руб.)</t>
  </si>
  <si>
    <t>519,49
______
114,02</t>
  </si>
  <si>
    <t>2,93
______
0,14</t>
  </si>
  <si>
    <t>ОЗП=15,1868
ЭМ=9,9181
ЗПМ=14,6429
МАТ=2,888</t>
  </si>
  <si>
    <t>10,17
______
0,72</t>
  </si>
  <si>
    <t>11,99
______
0,01</t>
  </si>
  <si>
    <t>ФЕР15-04-007-01
Приказ Минстроя РФ от 30.01.14 №31/пр</t>
  </si>
  <si>
    <t>Окраска водно-дисперсионными акриловыми составами улучшенная: по штукатурке стен; 100 м2 окрашиваемой поверхности
_______________
НР 89%=105%*0.85 от ФОТ; (2072,37 руб.)
СП 37%=55%*(0.85*0.8) от ФОТ; (861,55 руб.)</t>
  </si>
  <si>
    <t>1474,94
______
380,71</t>
  </si>
  <si>
    <t>13,63
______
0,23</t>
  </si>
  <si>
    <t>ОЗП=15,1855
ЭМ=9,989
ЗПМ=15,3043
МАТ=4,8639</t>
  </si>
  <si>
    <t>47,65
______
1,23</t>
  </si>
  <si>
    <t>43,56
______
0,02</t>
  </si>
  <si>
    <t>15,25
______
0,01</t>
  </si>
  <si>
    <t>Итого прямые затраты по смете в текущих ценах</t>
  </si>
  <si>
    <t>140700,61
______
16640,65</t>
  </si>
  <si>
    <t>2060,35
______
95,25</t>
  </si>
  <si>
    <t>Итого прямые затраты по смете с учетом коэффициентов к итогам</t>
  </si>
  <si>
    <t>152599,40
______
18665,22</t>
  </si>
  <si>
    <t>2284,76
______
105,46</t>
  </si>
  <si>
    <t xml:space="preserve">  В том числе, справочно:</t>
  </si>
  <si>
    <t xml:space="preserve">   МДС35-IV п.4.7._При ремонте и реконструкции зданий и сооружений работы, аналогичные технологическим процессам в новом строительстве ОЗП=1,15; ЭМ=1,25; ЗПМ=1,25; ТЗ=1,15; ТЗМ=1,25  (Поз. 4-5, 12-13, 52-53, 10-11, 19, 21-22, 24-29, 32-33, 35-37, 48-50, 15-17, 38, 66, 18, 20, 54-55, 23, 30, 34, 39-41, 59-61, 63, 65, 62, 64, 67-69)</t>
  </si>
  <si>
    <t>11898,78
______
2024,55</t>
  </si>
  <si>
    <t>224,4165
______
10,195</t>
  </si>
  <si>
    <t>Накладные расходы</t>
  </si>
  <si>
    <t>Сметная прибыль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</si>
  <si>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</si>
  <si>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</si>
  <si>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471,95
______
54,47</t>
  </si>
  <si>
    <t xml:space="preserve">  Полы</t>
  </si>
  <si>
    <t>52,56
______
0,65</t>
  </si>
  <si>
    <t xml:space="preserve">  Конструкции из кирпича и блоков</t>
  </si>
  <si>
    <t>890,27
______
17,95</t>
  </si>
  <si>
    <t xml:space="preserve">  Погрузо-разгрузочные работы</t>
  </si>
  <si>
    <t xml:space="preserve">  Перевозка грузов автотранспортом</t>
  </si>
  <si>
    <t xml:space="preserve">  Прочие ремонтно-строительные работы</t>
  </si>
  <si>
    <t xml:space="preserve">  Строительные металлические конструкции</t>
  </si>
  <si>
    <t>172,56
______
7,49</t>
  </si>
  <si>
    <t xml:space="preserve">  Кровли</t>
  </si>
  <si>
    <t>149,48
______
9,53</t>
  </si>
  <si>
    <t xml:space="preserve">  Бетонные и железобетонные сборные конструкции в промышленном строительстве</t>
  </si>
  <si>
    <t>42,56
______
12,33</t>
  </si>
  <si>
    <t xml:space="preserve">  Защита строительных конструкций и оборудования от коррозии</t>
  </si>
  <si>
    <t xml:space="preserve">  Бетонные и железобетонные монолитные конструкции в промышленном строительстве</t>
  </si>
  <si>
    <t>0,41
______
0,05</t>
  </si>
  <si>
    <t xml:space="preserve">  Теплоизоляционные работы</t>
  </si>
  <si>
    <t xml:space="preserve">  Крыши, кровли (ремонтно-строительные)</t>
  </si>
  <si>
    <t xml:space="preserve">  Деревянные конструкции</t>
  </si>
  <si>
    <t>47,08
______
0,19</t>
  </si>
  <si>
    <t xml:space="preserve">  Отделочные работы</t>
  </si>
  <si>
    <t>72,4
______
2,8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</si>
  <si>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</si>
  <si>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</si>
  <si>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</si>
  <si>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</si>
  <si>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</si>
  <si>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</si>
  <si>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</si>
  <si>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</si>
  <si>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</si>
  <si>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Основание: 216-2015-АС</t>
  </si>
  <si>
    <t>Составлен в ценах 2015</t>
  </si>
  <si>
    <t>ЛОКАЛЬНЫЙ СМЕТНЫЙ РАСЧЕТ  № 2</t>
  </si>
  <si>
    <t xml:space="preserve">Ремонт кровли административного здания по ул. Амосова, 64 </t>
  </si>
  <si>
    <t xml:space="preserve"> ремонт кровли одноэтажной части административного здания по адресу: г. Новосибирск, ул. Амосова , 64</t>
  </si>
  <si>
    <t>к аукционной документации</t>
  </si>
  <si>
    <t>Приложение №2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</si>
</sst>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>
      <alignment horizontal="center"/>
    </xf>
    <xf numFmtId="0" fontId="1" fillId="0" borderId="0">
      <alignment horizontal="left" vertical="top"/>
    </xf>
    <xf numFmtId="0" fontId="1" fillId="0" borderId="0"/>
  </cellStyleXfs>
  <cellXfs count="123">
    <xf numFmtId="0" fontId="0" fillId="0" borderId="0" xfId="0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/>
    </xf>
    <xf numFmtId="0" fontId="5" fillId="0" borderId="0" xfId="11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6" fillId="0" borderId="0" xfId="11" applyFont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6" fillId="0" borderId="2" xfId="11" applyFont="1" applyBorder="1">
      <alignment horizontal="center"/>
    </xf>
    <xf numFmtId="0" fontId="8" fillId="0" borderId="2" xfId="0" applyFont="1" applyBorder="1" applyAlignment="1">
      <alignment horizontal="left" vertical="top"/>
    </xf>
    <xf numFmtId="0" fontId="6" fillId="0" borderId="0" xfId="11" applyFont="1" applyAlignment="1">
      <alignment horizontal="right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11" fillId="0" borderId="0" xfId="11" applyFont="1">
      <alignment horizont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11" applyFont="1" applyAlignment="1">
      <alignment horizontal="left"/>
    </xf>
    <xf numFmtId="0" fontId="5" fillId="0" borderId="0" xfId="0" applyFont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left" vertical="top" wrapText="1" shrinkToFit="1"/>
    </xf>
    <xf numFmtId="49" fontId="5" fillId="0" borderId="1" xfId="0" applyNumberFormat="1" applyFont="1" applyBorder="1" applyAlignment="1">
      <alignment horizontal="center" vertical="top" wrapText="1" shrinkToFit="1"/>
    </xf>
    <xf numFmtId="4" fontId="5" fillId="0" borderId="1" xfId="0" applyNumberFormat="1" applyFont="1" applyBorder="1" applyAlignment="1">
      <alignment horizontal="right" vertical="top" wrapText="1" shrinkToFit="1"/>
    </xf>
    <xf numFmtId="0" fontId="5" fillId="0" borderId="1" xfId="0" applyNumberFormat="1" applyFont="1" applyBorder="1" applyAlignment="1">
      <alignment horizontal="right" vertical="top" wrapText="1" shrinkToFit="1"/>
    </xf>
    <xf numFmtId="0" fontId="5" fillId="0" borderId="0" xfId="0" applyFont="1" applyAlignment="1">
      <alignment vertical="top" wrapText="1" shrinkToFit="1"/>
    </xf>
    <xf numFmtId="4" fontId="5" fillId="0" borderId="0" xfId="3" applyNumberFormat="1" applyFont="1" applyAlignment="1">
      <alignment horizontal="righ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12" applyFont="1" applyBorder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6" fillId="0" borderId="0" xfId="0" applyFont="1" applyAlignment="1"/>
    <xf numFmtId="0" fontId="6" fillId="0" borderId="0" xfId="12" applyFont="1" applyAlignment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5" fillId="0" borderId="12" xfId="4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left" vertical="top" wrapText="1" shrinkToFit="1"/>
    </xf>
    <xf numFmtId="49" fontId="5" fillId="0" borderId="12" xfId="0" applyNumberFormat="1" applyFont="1" applyBorder="1" applyAlignment="1">
      <alignment horizontal="center" vertical="top" wrapText="1" shrinkToFit="1"/>
    </xf>
    <xf numFmtId="4" fontId="5" fillId="0" borderId="12" xfId="0" applyNumberFormat="1" applyFont="1" applyBorder="1" applyAlignment="1">
      <alignment horizontal="right" vertical="top" wrapText="1" shrinkToFit="1"/>
    </xf>
    <xf numFmtId="0" fontId="5" fillId="0" borderId="12" xfId="0" applyNumberFormat="1" applyFont="1" applyBorder="1" applyAlignment="1">
      <alignment horizontal="right" vertical="top" wrapText="1" shrinkToFit="1"/>
    </xf>
    <xf numFmtId="0" fontId="5" fillId="0" borderId="1" xfId="3" applyNumberFormat="1" applyFont="1" applyBorder="1" applyAlignment="1">
      <alignment horizontal="right" vertical="top" wrapText="1"/>
    </xf>
    <xf numFmtId="4" fontId="5" fillId="0" borderId="1" xfId="3" applyNumberFormat="1" applyFont="1" applyBorder="1" applyAlignment="1">
      <alignment horizontal="right" vertical="top" wrapText="1"/>
    </xf>
    <xf numFmtId="0" fontId="7" fillId="0" borderId="1" xfId="3" applyNumberFormat="1" applyFont="1" applyBorder="1" applyAlignment="1">
      <alignment horizontal="right" vertical="top" wrapText="1"/>
    </xf>
    <xf numFmtId="4" fontId="7" fillId="0" borderId="1" xfId="3" applyNumberFormat="1" applyFont="1" applyBorder="1" applyAlignment="1">
      <alignment horizontal="right" vertical="top" wrapText="1"/>
    </xf>
    <xf numFmtId="0" fontId="6" fillId="0" borderId="0" xfId="11" applyFont="1" applyAlignment="1"/>
    <xf numFmtId="0" fontId="8" fillId="0" borderId="0" xfId="0" applyFont="1" applyAlignment="1">
      <alignment horizontal="left" vertical="top"/>
    </xf>
    <xf numFmtId="4" fontId="5" fillId="0" borderId="1" xfId="3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7" fillId="0" borderId="1" xfId="3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4" fontId="6" fillId="0" borderId="6" xfId="11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6" fillId="0" borderId="0" xfId="11" applyFont="1" applyAlignment="1">
      <alignment horizontal="left"/>
    </xf>
    <xf numFmtId="0" fontId="6" fillId="0" borderId="0" xfId="0" applyFont="1" applyAlignment="1">
      <alignment horizontal="left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4" fontId="6" fillId="0" borderId="3" xfId="11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top" wrapText="1"/>
    </xf>
    <xf numFmtId="0" fontId="6" fillId="0" borderId="3" xfId="11" applyFont="1" applyBorder="1" applyAlignment="1">
      <alignment horizontal="center" vertical="center" wrapText="1"/>
    </xf>
    <xf numFmtId="0" fontId="9" fillId="0" borderId="0" xfId="11" applyFont="1" applyBorder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center" vertical="top"/>
      <protection locked="0"/>
    </xf>
  </cellXfs>
  <cellStyles count="14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ПеременныеСметы" xfId="6"/>
    <cellStyle name="РесСмета" xfId="7"/>
    <cellStyle name="СводкаСтоимРаб" xfId="8"/>
    <cellStyle name="СводРасч" xfId="9"/>
    <cellStyle name="Список ресурсов" xfId="10"/>
    <cellStyle name="Титул" xfId="11"/>
    <cellStyle name="Хвост" xfId="12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47"/>
  <sheetViews>
    <sheetView showGridLines="0" tabSelected="1" zoomScale="90" zoomScaleNormal="90" workbookViewId="0">
      <selection activeCell="L1" sqref="L1"/>
    </sheetView>
  </sheetViews>
  <sheetFormatPr defaultRowHeight="12" outlineLevelRow="1"/>
  <cols>
    <col min="1" max="1" width="3.85546875" style="61" customWidth="1"/>
    <col min="2" max="2" width="13.5703125" style="61" customWidth="1"/>
    <col min="3" max="3" width="43.5703125" style="61" customWidth="1"/>
    <col min="4" max="4" width="8.7109375" style="61" customWidth="1"/>
    <col min="5" max="6" width="11.42578125" style="27" customWidth="1"/>
    <col min="7" max="7" width="11.5703125" style="27" customWidth="1"/>
    <col min="8" max="12" width="11.42578125" style="27" customWidth="1"/>
    <col min="13" max="13" width="10" style="27" customWidth="1"/>
    <col min="14" max="14" width="10" style="19" customWidth="1"/>
    <col min="15" max="16384" width="9.140625" style="19"/>
  </cols>
  <sheetData>
    <row r="1" spans="1:15">
      <c r="L1" s="79" t="s">
        <v>408</v>
      </c>
      <c r="M1" s="8"/>
      <c r="N1" s="8"/>
    </row>
    <row r="2" spans="1:15" s="2" customFormat="1">
      <c r="A2" s="1"/>
      <c r="C2" s="3"/>
      <c r="D2" s="4"/>
      <c r="E2" s="4"/>
      <c r="F2" s="5"/>
      <c r="G2" s="5"/>
      <c r="H2" s="5"/>
      <c r="I2" s="5"/>
      <c r="J2" s="5"/>
      <c r="K2" s="5"/>
      <c r="L2" s="79" t="s">
        <v>407</v>
      </c>
      <c r="M2" s="8"/>
      <c r="N2" s="8"/>
    </row>
    <row r="3" spans="1:15" s="2" customFormat="1" ht="17.25" customHeight="1" outlineLevel="1">
      <c r="A3" s="6" t="s">
        <v>23</v>
      </c>
      <c r="B3" s="7"/>
      <c r="C3" s="3"/>
      <c r="D3" s="4"/>
      <c r="E3" s="4"/>
      <c r="F3" s="5"/>
      <c r="G3" s="5"/>
      <c r="H3" s="5"/>
      <c r="I3" s="5"/>
      <c r="J3" s="5"/>
      <c r="K3" s="5"/>
      <c r="L3" s="6" t="s">
        <v>24</v>
      </c>
      <c r="M3" s="8"/>
      <c r="N3" s="8"/>
    </row>
    <row r="4" spans="1:15" s="2" customFormat="1" ht="17.25" customHeight="1" outlineLevel="1">
      <c r="A4" s="9"/>
      <c r="B4" s="7"/>
      <c r="C4" s="3"/>
      <c r="D4" s="4"/>
      <c r="E4" s="4"/>
      <c r="F4" s="5"/>
      <c r="G4" s="5"/>
      <c r="H4" s="5"/>
      <c r="I4" s="5"/>
      <c r="J4" s="5"/>
      <c r="K4" s="5"/>
      <c r="L4" s="9"/>
      <c r="M4" s="8"/>
      <c r="N4" s="8"/>
    </row>
    <row r="5" spans="1:15" s="2" customFormat="1" ht="17.25" customHeight="1" outlineLevel="1">
      <c r="A5" s="9"/>
      <c r="B5" s="7"/>
      <c r="C5" s="3"/>
      <c r="D5" s="4"/>
      <c r="E5" s="4"/>
      <c r="F5" s="5"/>
      <c r="G5" s="5"/>
      <c r="H5" s="5"/>
      <c r="I5" s="5"/>
      <c r="J5" s="5"/>
      <c r="K5" s="5"/>
      <c r="L5" s="9"/>
      <c r="M5" s="8"/>
      <c r="N5" s="8"/>
    </row>
    <row r="6" spans="1:15" s="2" customFormat="1" ht="17.25" customHeight="1" outlineLevel="1">
      <c r="A6" s="10"/>
      <c r="B6" s="11"/>
      <c r="C6" s="9" t="s">
        <v>36</v>
      </c>
      <c r="D6" s="4"/>
      <c r="E6" s="4"/>
      <c r="F6" s="5"/>
      <c r="G6" s="5"/>
      <c r="H6" s="5"/>
      <c r="I6" s="5"/>
      <c r="J6" s="5"/>
      <c r="K6" s="5"/>
      <c r="L6" s="12"/>
      <c r="M6" s="11"/>
      <c r="N6" s="13" t="s">
        <v>36</v>
      </c>
    </row>
    <row r="7" spans="1:15" s="2" customFormat="1" ht="16.5" customHeight="1" outlineLevel="1">
      <c r="A7" s="14" t="s">
        <v>35</v>
      </c>
      <c r="B7" s="15"/>
      <c r="C7" s="16"/>
      <c r="D7" s="4"/>
      <c r="E7" s="4"/>
      <c r="F7" s="5"/>
      <c r="G7" s="5"/>
      <c r="H7" s="5"/>
      <c r="I7" s="5"/>
      <c r="J7" s="5"/>
      <c r="K7" s="5"/>
      <c r="L7" s="14" t="s">
        <v>35</v>
      </c>
      <c r="M7" s="15"/>
      <c r="N7" s="16"/>
    </row>
    <row r="8" spans="1:15" ht="17.25" customHeight="1">
      <c r="A8" s="17"/>
      <c r="B8" s="117" t="s">
        <v>405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8"/>
    </row>
    <row r="9" spans="1:15" ht="12.75" customHeight="1">
      <c r="A9" s="20"/>
      <c r="B9" s="116" t="s">
        <v>18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0" spans="1:15" ht="12.75">
      <c r="A10" s="21"/>
      <c r="B10" s="21"/>
      <c r="C10" s="22"/>
      <c r="D10" s="22"/>
      <c r="E10" s="22"/>
      <c r="F10" s="22"/>
      <c r="G10" s="22"/>
      <c r="H10" s="22"/>
      <c r="I10" s="22"/>
      <c r="J10" s="22"/>
      <c r="K10" s="21"/>
      <c r="L10" s="21"/>
      <c r="M10" s="21"/>
    </row>
    <row r="11" spans="1:15" ht="16.5" customHeight="1">
      <c r="A11" s="23"/>
      <c r="B11" s="118" t="s">
        <v>404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8"/>
    </row>
    <row r="12" spans="1:15" ht="12.75" customHeight="1">
      <c r="A12" s="20"/>
      <c r="B12" s="116" t="s">
        <v>1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5" ht="12.75">
      <c r="A13" s="21"/>
      <c r="B13" s="21"/>
      <c r="C13" s="21"/>
      <c r="D13" s="22"/>
      <c r="E13" s="21"/>
      <c r="F13" s="21"/>
      <c r="G13" s="120" t="s">
        <v>19</v>
      </c>
      <c r="H13" s="120"/>
      <c r="I13" s="119"/>
      <c r="J13" s="119"/>
      <c r="K13" s="21"/>
      <c r="L13" s="21"/>
      <c r="M13" s="21"/>
    </row>
    <row r="14" spans="1:15" ht="12.75" customHeight="1">
      <c r="A14" s="24" t="s">
        <v>20</v>
      </c>
      <c r="B14" s="121" t="s">
        <v>406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12.75" customHeight="1">
      <c r="A15" s="20"/>
      <c r="B15" s="116" t="s">
        <v>2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9" ht="12.75">
      <c r="A17" s="25" t="s">
        <v>402</v>
      </c>
      <c r="B17" s="25"/>
      <c r="C17" s="78"/>
      <c r="D17" s="78"/>
      <c r="E17" s="78"/>
      <c r="F17" s="78"/>
      <c r="G17" s="78"/>
      <c r="H17" s="78"/>
      <c r="I17" s="78"/>
      <c r="J17" s="78"/>
      <c r="K17" s="21"/>
      <c r="L17" s="21"/>
      <c r="M17" s="21"/>
    </row>
    <row r="18" spans="1:19" ht="12.75">
      <c r="A18" s="26"/>
      <c r="B18" s="26"/>
      <c r="C18" s="26"/>
      <c r="D18" s="26"/>
      <c r="E18" s="26"/>
      <c r="G18" s="28"/>
      <c r="H18" s="87" t="s">
        <v>21</v>
      </c>
      <c r="I18" s="88"/>
      <c r="J18" s="88"/>
      <c r="K18" s="88"/>
      <c r="L18" s="103">
        <v>1780788.62</v>
      </c>
      <c r="M18" s="103"/>
      <c r="N18" s="29" t="s">
        <v>25</v>
      </c>
    </row>
    <row r="19" spans="1:19" ht="12.75">
      <c r="A19" s="98"/>
      <c r="B19" s="98"/>
      <c r="C19" s="98"/>
      <c r="D19" s="98"/>
      <c r="G19" s="28"/>
      <c r="H19" s="87" t="s">
        <v>22</v>
      </c>
      <c r="I19" s="88"/>
      <c r="J19" s="88"/>
      <c r="K19" s="88"/>
      <c r="L19" s="86">
        <v>321704.18</v>
      </c>
      <c r="M19" s="86"/>
      <c r="N19" s="29" t="s">
        <v>25</v>
      </c>
    </row>
    <row r="20" spans="1:19" ht="12.75" outlineLevel="1">
      <c r="A20" s="22"/>
      <c r="B20" s="22"/>
      <c r="C20" s="22"/>
      <c r="D20" s="22"/>
      <c r="G20" s="28"/>
      <c r="H20" s="87" t="s">
        <v>31</v>
      </c>
      <c r="I20" s="88"/>
      <c r="J20" s="88"/>
      <c r="K20" s="88"/>
      <c r="L20" s="86">
        <f>L21+M21</f>
        <v>2390.2200000000003</v>
      </c>
      <c r="M20" s="86"/>
      <c r="N20" s="29" t="s">
        <v>30</v>
      </c>
    </row>
    <row r="21" spans="1:19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0">
        <v>2284.7600000000002</v>
      </c>
      <c r="M21" s="30">
        <v>105.46</v>
      </c>
    </row>
    <row r="22" spans="1:19" ht="12.75" customHeight="1">
      <c r="A22" s="97" t="s">
        <v>403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31"/>
    </row>
    <row r="23" spans="1:19">
      <c r="A23" s="32"/>
      <c r="B23" s="19"/>
      <c r="C23" s="25"/>
      <c r="D23" s="33"/>
      <c r="E23" s="33"/>
      <c r="F23" s="24"/>
      <c r="G23" s="24"/>
      <c r="H23" s="24"/>
      <c r="I23" s="24"/>
      <c r="J23" s="24"/>
      <c r="K23" s="24"/>
      <c r="L23" s="24"/>
      <c r="M23" s="34"/>
    </row>
    <row r="24" spans="1:19" ht="15" customHeight="1">
      <c r="A24" s="104" t="s">
        <v>5</v>
      </c>
      <c r="B24" s="104" t="s">
        <v>6</v>
      </c>
      <c r="C24" s="104" t="s">
        <v>0</v>
      </c>
      <c r="D24" s="89" t="s">
        <v>7</v>
      </c>
      <c r="E24" s="89" t="s">
        <v>26</v>
      </c>
      <c r="F24" s="99"/>
      <c r="G24" s="100"/>
      <c r="H24" s="99" t="s">
        <v>3</v>
      </c>
      <c r="I24" s="89" t="s">
        <v>29</v>
      </c>
      <c r="J24" s="99"/>
      <c r="K24" s="99"/>
      <c r="L24" s="100"/>
      <c r="M24" s="99" t="s">
        <v>8</v>
      </c>
      <c r="N24" s="106"/>
    </row>
    <row r="25" spans="1:19" ht="12" customHeight="1">
      <c r="A25" s="91"/>
      <c r="B25" s="91"/>
      <c r="C25" s="91"/>
      <c r="D25" s="90"/>
      <c r="E25" s="94" t="s">
        <v>27</v>
      </c>
      <c r="F25" s="111"/>
      <c r="G25" s="112"/>
      <c r="H25" s="107"/>
      <c r="I25" s="94" t="s">
        <v>28</v>
      </c>
      <c r="J25" s="95"/>
      <c r="K25" s="95"/>
      <c r="L25" s="96"/>
      <c r="M25" s="107"/>
      <c r="N25" s="108"/>
    </row>
    <row r="26" spans="1:19" ht="23.25" customHeight="1">
      <c r="A26" s="91"/>
      <c r="B26" s="91"/>
      <c r="C26" s="91"/>
      <c r="D26" s="91"/>
      <c r="E26" s="35" t="s">
        <v>4</v>
      </c>
      <c r="F26" s="35" t="s">
        <v>9</v>
      </c>
      <c r="G26" s="91" t="s">
        <v>10</v>
      </c>
      <c r="H26" s="107"/>
      <c r="I26" s="91" t="s">
        <v>4</v>
      </c>
      <c r="J26" s="91" t="s">
        <v>11</v>
      </c>
      <c r="K26" s="35" t="s">
        <v>12</v>
      </c>
      <c r="L26" s="91" t="s">
        <v>10</v>
      </c>
      <c r="M26" s="109"/>
      <c r="N26" s="110"/>
    </row>
    <row r="27" spans="1:19" ht="18" customHeight="1">
      <c r="A27" s="91"/>
      <c r="B27" s="91"/>
      <c r="C27" s="91"/>
      <c r="D27" s="92"/>
      <c r="E27" s="104" t="s">
        <v>11</v>
      </c>
      <c r="F27" s="104" t="s">
        <v>13</v>
      </c>
      <c r="G27" s="92"/>
      <c r="H27" s="107"/>
      <c r="I27" s="91"/>
      <c r="J27" s="91"/>
      <c r="K27" s="104" t="s">
        <v>14</v>
      </c>
      <c r="L27" s="92"/>
      <c r="M27" s="113" t="s">
        <v>15</v>
      </c>
      <c r="N27" s="114"/>
    </row>
    <row r="28" spans="1:19" ht="20.25" customHeight="1">
      <c r="A28" s="105"/>
      <c r="B28" s="105"/>
      <c r="C28" s="105"/>
      <c r="D28" s="93"/>
      <c r="E28" s="105"/>
      <c r="F28" s="105"/>
      <c r="G28" s="93"/>
      <c r="H28" s="115"/>
      <c r="I28" s="105"/>
      <c r="J28" s="105"/>
      <c r="K28" s="105"/>
      <c r="L28" s="93"/>
      <c r="M28" s="36" t="s">
        <v>16</v>
      </c>
      <c r="N28" s="36" t="s">
        <v>17</v>
      </c>
    </row>
    <row r="29" spans="1:19">
      <c r="A29" s="68">
        <v>1</v>
      </c>
      <c r="B29" s="68">
        <v>2</v>
      </c>
      <c r="C29" s="68">
        <v>3</v>
      </c>
      <c r="D29" s="68">
        <v>4</v>
      </c>
      <c r="E29" s="68">
        <v>5</v>
      </c>
      <c r="F29" s="68">
        <v>6</v>
      </c>
      <c r="G29" s="68">
        <v>7</v>
      </c>
      <c r="H29" s="68">
        <v>8</v>
      </c>
      <c r="I29" s="68">
        <v>9</v>
      </c>
      <c r="J29" s="68">
        <v>10</v>
      </c>
      <c r="K29" s="68">
        <v>11</v>
      </c>
      <c r="L29" s="68">
        <v>12</v>
      </c>
      <c r="M29" s="68">
        <v>13</v>
      </c>
      <c r="N29" s="68">
        <v>14</v>
      </c>
      <c r="O29" s="37"/>
      <c r="P29" s="37"/>
      <c r="Q29" s="37"/>
    </row>
    <row r="30" spans="1:19" s="43" customFormat="1" ht="17.850000000000001" customHeight="1">
      <c r="A30" s="101" t="s">
        <v>39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9" ht="17.850000000000001" customHeight="1">
      <c r="A31" s="84" t="s">
        <v>40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43"/>
      <c r="P31" s="43"/>
      <c r="Q31" s="43"/>
      <c r="R31" s="43"/>
      <c r="S31" s="43"/>
    </row>
    <row r="32" spans="1:19" ht="72">
      <c r="A32" s="38">
        <v>1</v>
      </c>
      <c r="B32" s="39" t="s">
        <v>41</v>
      </c>
      <c r="C32" s="39" t="s">
        <v>42</v>
      </c>
      <c r="D32" s="40">
        <v>0.79900000000000004</v>
      </c>
      <c r="E32" s="41" t="s">
        <v>43</v>
      </c>
      <c r="F32" s="41">
        <v>230.09</v>
      </c>
      <c r="G32" s="41">
        <v>768.85</v>
      </c>
      <c r="H32" s="41" t="s">
        <v>44</v>
      </c>
      <c r="I32" s="42">
        <v>7822.38</v>
      </c>
      <c r="J32" s="42">
        <v>4226.97</v>
      </c>
      <c r="K32" s="42">
        <v>1292.9000000000001</v>
      </c>
      <c r="L32" s="42">
        <v>2302.5100000000002</v>
      </c>
      <c r="M32" s="41">
        <v>37.06</v>
      </c>
      <c r="N32" s="41">
        <v>29.61</v>
      </c>
      <c r="O32" s="43"/>
      <c r="P32" s="43"/>
      <c r="Q32" s="43"/>
      <c r="R32" s="43"/>
      <c r="S32" s="43"/>
    </row>
    <row r="33" spans="1:19" ht="72">
      <c r="A33" s="38">
        <v>2</v>
      </c>
      <c r="B33" s="39" t="s">
        <v>45</v>
      </c>
      <c r="C33" s="39" t="s">
        <v>46</v>
      </c>
      <c r="D33" s="40">
        <v>4.7E-2</v>
      </c>
      <c r="E33" s="41" t="s">
        <v>47</v>
      </c>
      <c r="F33" s="41">
        <v>256.3</v>
      </c>
      <c r="G33" s="41">
        <v>84</v>
      </c>
      <c r="H33" s="41" t="s">
        <v>48</v>
      </c>
      <c r="I33" s="42">
        <v>636</v>
      </c>
      <c r="J33" s="42">
        <v>554.87</v>
      </c>
      <c r="K33" s="42">
        <v>66.94</v>
      </c>
      <c r="L33" s="42">
        <v>14.19</v>
      </c>
      <c r="M33" s="41">
        <v>84.69</v>
      </c>
      <c r="N33" s="41">
        <v>3.98</v>
      </c>
      <c r="O33" s="43"/>
      <c r="P33" s="43"/>
      <c r="Q33" s="43"/>
      <c r="R33" s="43"/>
      <c r="S33" s="43"/>
    </row>
    <row r="34" spans="1:19" ht="72">
      <c r="A34" s="38">
        <v>3</v>
      </c>
      <c r="B34" s="39" t="s">
        <v>49</v>
      </c>
      <c r="C34" s="39" t="s">
        <v>50</v>
      </c>
      <c r="D34" s="40">
        <v>0.68500000000000005</v>
      </c>
      <c r="E34" s="41" t="s">
        <v>51</v>
      </c>
      <c r="F34" s="41" t="s">
        <v>52</v>
      </c>
      <c r="G34" s="41"/>
      <c r="H34" s="41" t="s">
        <v>53</v>
      </c>
      <c r="I34" s="42">
        <v>3206.29</v>
      </c>
      <c r="J34" s="42">
        <v>2476.9499999999998</v>
      </c>
      <c r="K34" s="42" t="s">
        <v>54</v>
      </c>
      <c r="L34" s="42"/>
      <c r="M34" s="41" t="s">
        <v>55</v>
      </c>
      <c r="N34" s="41" t="s">
        <v>56</v>
      </c>
      <c r="O34" s="43"/>
      <c r="P34" s="43"/>
      <c r="Q34" s="43"/>
      <c r="R34" s="43"/>
      <c r="S34" s="43"/>
    </row>
    <row r="35" spans="1:19" s="58" customFormat="1" ht="72">
      <c r="A35" s="38">
        <v>4</v>
      </c>
      <c r="B35" s="39" t="s">
        <v>57</v>
      </c>
      <c r="C35" s="39" t="s">
        <v>58</v>
      </c>
      <c r="D35" s="40">
        <v>0.68500000000000005</v>
      </c>
      <c r="E35" s="41" t="s">
        <v>59</v>
      </c>
      <c r="F35" s="41" t="s">
        <v>60</v>
      </c>
      <c r="G35" s="41">
        <v>8060.3</v>
      </c>
      <c r="H35" s="41" t="s">
        <v>61</v>
      </c>
      <c r="I35" s="42">
        <v>33078.69</v>
      </c>
      <c r="J35" s="42">
        <v>5917.67</v>
      </c>
      <c r="K35" s="42" t="s">
        <v>62</v>
      </c>
      <c r="L35" s="42">
        <v>26330.01</v>
      </c>
      <c r="M35" s="41" t="s">
        <v>63</v>
      </c>
      <c r="N35" s="41" t="s">
        <v>64</v>
      </c>
      <c r="O35" s="43"/>
      <c r="P35" s="43"/>
      <c r="Q35" s="43"/>
      <c r="R35" s="43"/>
      <c r="S35" s="43"/>
    </row>
    <row r="36" spans="1:19" ht="17.850000000000001" customHeight="1">
      <c r="A36" s="84" t="s">
        <v>65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43"/>
      <c r="P36" s="43"/>
      <c r="Q36" s="43"/>
      <c r="R36" s="43"/>
      <c r="S36" s="43"/>
    </row>
    <row r="37" spans="1:19" ht="84">
      <c r="A37" s="38">
        <v>5</v>
      </c>
      <c r="B37" s="39" t="s">
        <v>66</v>
      </c>
      <c r="C37" s="39" t="s">
        <v>67</v>
      </c>
      <c r="D37" s="40">
        <v>10.423999999999999</v>
      </c>
      <c r="E37" s="41" t="s">
        <v>68</v>
      </c>
      <c r="F37" s="41">
        <v>6.1</v>
      </c>
      <c r="G37" s="41">
        <v>343.22</v>
      </c>
      <c r="H37" s="41" t="s">
        <v>69</v>
      </c>
      <c r="I37" s="42">
        <v>78569.440000000002</v>
      </c>
      <c r="J37" s="42">
        <v>59478.2</v>
      </c>
      <c r="K37" s="42">
        <v>635.86</v>
      </c>
      <c r="L37" s="42">
        <v>18455.38</v>
      </c>
      <c r="M37" s="41">
        <v>43.5</v>
      </c>
      <c r="N37" s="41">
        <v>453.44</v>
      </c>
      <c r="O37" s="43"/>
      <c r="P37" s="43"/>
      <c r="Q37" s="43"/>
      <c r="R37" s="43"/>
      <c r="S37" s="43"/>
    </row>
    <row r="38" spans="1:19" ht="72">
      <c r="A38" s="38">
        <v>6</v>
      </c>
      <c r="B38" s="39" t="s">
        <v>70</v>
      </c>
      <c r="C38" s="39" t="s">
        <v>71</v>
      </c>
      <c r="D38" s="40">
        <v>19.72</v>
      </c>
      <c r="E38" s="41" t="s">
        <v>72</v>
      </c>
      <c r="F38" s="41" t="s">
        <v>73</v>
      </c>
      <c r="G38" s="41"/>
      <c r="H38" s="41" t="s">
        <v>74</v>
      </c>
      <c r="I38" s="42">
        <v>34444.33</v>
      </c>
      <c r="J38" s="42">
        <v>21858.44</v>
      </c>
      <c r="K38" s="42" t="s">
        <v>75</v>
      </c>
      <c r="L38" s="42"/>
      <c r="M38" s="41" t="s">
        <v>76</v>
      </c>
      <c r="N38" s="41" t="s">
        <v>77</v>
      </c>
      <c r="O38" s="43"/>
      <c r="P38" s="43"/>
      <c r="Q38" s="43"/>
      <c r="R38" s="43"/>
      <c r="S38" s="43"/>
    </row>
    <row r="39" spans="1:19" ht="84">
      <c r="A39" s="38">
        <v>7</v>
      </c>
      <c r="B39" s="39" t="s">
        <v>78</v>
      </c>
      <c r="C39" s="39" t="s">
        <v>79</v>
      </c>
      <c r="D39" s="40">
        <v>35.5</v>
      </c>
      <c r="E39" s="41">
        <v>42.98</v>
      </c>
      <c r="F39" s="41">
        <v>42.98</v>
      </c>
      <c r="G39" s="41"/>
      <c r="H39" s="41" t="s">
        <v>80</v>
      </c>
      <c r="I39" s="42">
        <v>15028.93</v>
      </c>
      <c r="J39" s="42"/>
      <c r="K39" s="42">
        <v>15028.93</v>
      </c>
      <c r="L39" s="42"/>
      <c r="M39" s="41"/>
      <c r="N39" s="41"/>
      <c r="O39" s="43"/>
      <c r="P39" s="43"/>
      <c r="Q39" s="43"/>
      <c r="R39" s="43"/>
      <c r="S39" s="43"/>
    </row>
    <row r="40" spans="1:19" s="58" customFormat="1" ht="84">
      <c r="A40" s="38">
        <v>8</v>
      </c>
      <c r="B40" s="39" t="s">
        <v>81</v>
      </c>
      <c r="C40" s="39" t="s">
        <v>82</v>
      </c>
      <c r="D40" s="40">
        <v>35.5</v>
      </c>
      <c r="E40" s="41">
        <v>13.38</v>
      </c>
      <c r="F40" s="41">
        <v>13.38</v>
      </c>
      <c r="G40" s="41"/>
      <c r="H40" s="41" t="s">
        <v>83</v>
      </c>
      <c r="I40" s="42">
        <v>4521.28</v>
      </c>
      <c r="J40" s="42"/>
      <c r="K40" s="42">
        <v>4521.28</v>
      </c>
      <c r="L40" s="42"/>
      <c r="M40" s="41"/>
      <c r="N40" s="41"/>
      <c r="O40" s="43"/>
      <c r="P40" s="43"/>
      <c r="Q40" s="43"/>
      <c r="R40" s="43"/>
      <c r="S40" s="43"/>
    </row>
    <row r="41" spans="1:19" ht="60">
      <c r="A41" s="38">
        <v>9</v>
      </c>
      <c r="B41" s="39" t="s">
        <v>84</v>
      </c>
      <c r="C41" s="39" t="s">
        <v>85</v>
      </c>
      <c r="D41" s="40">
        <v>13</v>
      </c>
      <c r="E41" s="41" t="s">
        <v>86</v>
      </c>
      <c r="F41" s="41">
        <v>10.28</v>
      </c>
      <c r="G41" s="41"/>
      <c r="H41" s="41" t="s">
        <v>87</v>
      </c>
      <c r="I41" s="42">
        <v>9911.07</v>
      </c>
      <c r="J41" s="42">
        <v>9242.48</v>
      </c>
      <c r="K41" s="42">
        <v>668.59</v>
      </c>
      <c r="L41" s="42"/>
      <c r="M41" s="41">
        <v>5.49</v>
      </c>
      <c r="N41" s="41">
        <v>71.37</v>
      </c>
      <c r="O41" s="43"/>
      <c r="P41" s="43"/>
      <c r="Q41" s="43"/>
      <c r="R41" s="43"/>
      <c r="S41" s="43"/>
    </row>
    <row r="42" spans="1:19" ht="84">
      <c r="A42" s="38">
        <v>10</v>
      </c>
      <c r="B42" s="39" t="s">
        <v>88</v>
      </c>
      <c r="C42" s="39" t="s">
        <v>89</v>
      </c>
      <c r="D42" s="40">
        <v>13</v>
      </c>
      <c r="E42" s="41" t="s">
        <v>90</v>
      </c>
      <c r="F42" s="41">
        <v>0.52</v>
      </c>
      <c r="G42" s="41"/>
      <c r="H42" s="41" t="s">
        <v>91</v>
      </c>
      <c r="I42" s="42">
        <v>4329.3900000000003</v>
      </c>
      <c r="J42" s="42">
        <v>4261.3999999999996</v>
      </c>
      <c r="K42" s="42">
        <v>67.989999999999995</v>
      </c>
      <c r="L42" s="42"/>
      <c r="M42" s="41">
        <v>2.38</v>
      </c>
      <c r="N42" s="41">
        <v>30.94</v>
      </c>
      <c r="O42" s="43"/>
      <c r="P42" s="43"/>
      <c r="Q42" s="43"/>
      <c r="R42" s="43"/>
      <c r="S42" s="43"/>
    </row>
    <row r="43" spans="1:19" ht="84">
      <c r="A43" s="38">
        <v>11</v>
      </c>
      <c r="B43" s="39" t="s">
        <v>92</v>
      </c>
      <c r="C43" s="39" t="s">
        <v>93</v>
      </c>
      <c r="D43" s="40">
        <v>0.15404999999999999</v>
      </c>
      <c r="E43" s="41">
        <v>8102.64</v>
      </c>
      <c r="F43" s="41"/>
      <c r="G43" s="41">
        <v>8102.64</v>
      </c>
      <c r="H43" s="41" t="s">
        <v>94</v>
      </c>
      <c r="I43" s="42">
        <v>3815.78</v>
      </c>
      <c r="J43" s="42"/>
      <c r="K43" s="42"/>
      <c r="L43" s="42">
        <v>3815.78</v>
      </c>
      <c r="M43" s="41"/>
      <c r="N43" s="41"/>
      <c r="O43" s="43"/>
      <c r="P43" s="43"/>
      <c r="Q43" s="43"/>
      <c r="R43" s="43"/>
      <c r="S43" s="43"/>
    </row>
    <row r="44" spans="1:19" ht="72">
      <c r="A44" s="38">
        <v>12</v>
      </c>
      <c r="B44" s="39" t="s">
        <v>95</v>
      </c>
      <c r="C44" s="39" t="s">
        <v>96</v>
      </c>
      <c r="D44" s="40">
        <v>19.72</v>
      </c>
      <c r="E44" s="41" t="s">
        <v>97</v>
      </c>
      <c r="F44" s="41" t="s">
        <v>98</v>
      </c>
      <c r="G44" s="41">
        <v>897.06</v>
      </c>
      <c r="H44" s="41" t="s">
        <v>99</v>
      </c>
      <c r="I44" s="42">
        <v>169281.61</v>
      </c>
      <c r="J44" s="42">
        <v>22011.07</v>
      </c>
      <c r="K44" s="42" t="s">
        <v>100</v>
      </c>
      <c r="L44" s="42">
        <v>143101.73000000001</v>
      </c>
      <c r="M44" s="41" t="s">
        <v>101</v>
      </c>
      <c r="N44" s="41" t="s">
        <v>102</v>
      </c>
      <c r="O44" s="43"/>
      <c r="P44" s="43"/>
      <c r="Q44" s="43"/>
      <c r="R44" s="43"/>
      <c r="S44" s="43"/>
    </row>
    <row r="45" spans="1:19" ht="72">
      <c r="A45" s="38">
        <v>13</v>
      </c>
      <c r="B45" s="39" t="s">
        <v>103</v>
      </c>
      <c r="C45" s="39" t="s">
        <v>104</v>
      </c>
      <c r="D45" s="40">
        <v>0.20474999999999999</v>
      </c>
      <c r="E45" s="41" t="s">
        <v>105</v>
      </c>
      <c r="F45" s="41" t="s">
        <v>106</v>
      </c>
      <c r="G45" s="41">
        <v>7200</v>
      </c>
      <c r="H45" s="41" t="s">
        <v>107</v>
      </c>
      <c r="I45" s="42">
        <v>8464.0400000000009</v>
      </c>
      <c r="J45" s="42">
        <v>1574.07</v>
      </c>
      <c r="K45" s="42" t="s">
        <v>108</v>
      </c>
      <c r="L45" s="42">
        <v>6802.55</v>
      </c>
      <c r="M45" s="41" t="s">
        <v>109</v>
      </c>
      <c r="N45" s="41" t="s">
        <v>110</v>
      </c>
      <c r="O45" s="43"/>
      <c r="P45" s="43"/>
      <c r="Q45" s="43"/>
      <c r="R45" s="43"/>
      <c r="S45" s="43"/>
    </row>
    <row r="46" spans="1:19" ht="17.850000000000001" customHeight="1">
      <c r="A46" s="84" t="s">
        <v>111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43"/>
      <c r="P46" s="43"/>
      <c r="Q46" s="43"/>
      <c r="R46" s="43"/>
      <c r="S46" s="43"/>
    </row>
    <row r="47" spans="1:19" ht="72">
      <c r="A47" s="38">
        <v>14</v>
      </c>
      <c r="B47" s="39" t="s">
        <v>112</v>
      </c>
      <c r="C47" s="39" t="s">
        <v>113</v>
      </c>
      <c r="D47" s="40">
        <v>1.113</v>
      </c>
      <c r="E47" s="41" t="s">
        <v>114</v>
      </c>
      <c r="F47" s="41">
        <v>41.43</v>
      </c>
      <c r="G47" s="41"/>
      <c r="H47" s="41" t="s">
        <v>115</v>
      </c>
      <c r="I47" s="42">
        <v>2119.9299999999998</v>
      </c>
      <c r="J47" s="42">
        <v>1895.63</v>
      </c>
      <c r="K47" s="42">
        <v>224.3</v>
      </c>
      <c r="L47" s="42"/>
      <c r="M47" s="41">
        <v>14.38</v>
      </c>
      <c r="N47" s="41">
        <v>16</v>
      </c>
      <c r="O47" s="43"/>
      <c r="P47" s="43"/>
      <c r="Q47" s="43"/>
      <c r="R47" s="43"/>
      <c r="S47" s="43"/>
    </row>
    <row r="48" spans="1:19" ht="120">
      <c r="A48" s="38">
        <v>15</v>
      </c>
      <c r="B48" s="39" t="s">
        <v>116</v>
      </c>
      <c r="C48" s="39" t="s">
        <v>117</v>
      </c>
      <c r="D48" s="40">
        <v>1.113</v>
      </c>
      <c r="E48" s="41" t="s">
        <v>118</v>
      </c>
      <c r="F48" s="41" t="s">
        <v>119</v>
      </c>
      <c r="G48" s="41"/>
      <c r="H48" s="41" t="s">
        <v>120</v>
      </c>
      <c r="I48" s="42">
        <v>4349.72</v>
      </c>
      <c r="J48" s="42">
        <v>3179.13</v>
      </c>
      <c r="K48" s="42" t="s">
        <v>121</v>
      </c>
      <c r="L48" s="42"/>
      <c r="M48" s="41" t="s">
        <v>122</v>
      </c>
      <c r="N48" s="41" t="s">
        <v>123</v>
      </c>
      <c r="O48" s="43"/>
      <c r="P48" s="43"/>
      <c r="Q48" s="43"/>
      <c r="R48" s="43"/>
      <c r="S48" s="43"/>
    </row>
    <row r="49" spans="1:19" ht="156">
      <c r="A49" s="38">
        <v>16</v>
      </c>
      <c r="B49" s="39" t="s">
        <v>124</v>
      </c>
      <c r="C49" s="39" t="s">
        <v>125</v>
      </c>
      <c r="D49" s="40">
        <v>1.113</v>
      </c>
      <c r="E49" s="41" t="s">
        <v>126</v>
      </c>
      <c r="F49" s="41" t="s">
        <v>127</v>
      </c>
      <c r="G49" s="41"/>
      <c r="H49" s="41" t="s">
        <v>128</v>
      </c>
      <c r="I49" s="42">
        <v>2003.93</v>
      </c>
      <c r="J49" s="42">
        <v>1751.91</v>
      </c>
      <c r="K49" s="42" t="s">
        <v>129</v>
      </c>
      <c r="L49" s="42"/>
      <c r="M49" s="41" t="s">
        <v>130</v>
      </c>
      <c r="N49" s="41" t="s">
        <v>131</v>
      </c>
      <c r="O49" s="43"/>
      <c r="P49" s="43"/>
      <c r="Q49" s="43"/>
      <c r="R49" s="43"/>
      <c r="S49" s="43"/>
    </row>
    <row r="50" spans="1:19" ht="108">
      <c r="A50" s="38">
        <v>17</v>
      </c>
      <c r="B50" s="39" t="s">
        <v>132</v>
      </c>
      <c r="C50" s="39" t="s">
        <v>133</v>
      </c>
      <c r="D50" s="40">
        <v>23.54</v>
      </c>
      <c r="E50" s="41" t="s">
        <v>134</v>
      </c>
      <c r="F50" s="41" t="s">
        <v>135</v>
      </c>
      <c r="G50" s="41"/>
      <c r="H50" s="41" t="s">
        <v>136</v>
      </c>
      <c r="I50" s="42">
        <v>12518.1</v>
      </c>
      <c r="J50" s="42">
        <v>9077.9699999999993</v>
      </c>
      <c r="K50" s="42" t="s">
        <v>137</v>
      </c>
      <c r="L50" s="42"/>
      <c r="M50" s="41" t="s">
        <v>138</v>
      </c>
      <c r="N50" s="41" t="s">
        <v>139</v>
      </c>
      <c r="O50" s="43"/>
      <c r="P50" s="43"/>
      <c r="Q50" s="43"/>
      <c r="R50" s="43"/>
      <c r="S50" s="43"/>
    </row>
    <row r="51" spans="1:19" ht="120">
      <c r="A51" s="38">
        <v>18</v>
      </c>
      <c r="B51" s="39" t="s">
        <v>140</v>
      </c>
      <c r="C51" s="39" t="s">
        <v>141</v>
      </c>
      <c r="D51" s="40">
        <v>4.1099999999999998E-2</v>
      </c>
      <c r="E51" s="41" t="s">
        <v>142</v>
      </c>
      <c r="F51" s="41" t="s">
        <v>143</v>
      </c>
      <c r="G51" s="41"/>
      <c r="H51" s="41" t="s">
        <v>144</v>
      </c>
      <c r="I51" s="42">
        <v>4736.41</v>
      </c>
      <c r="J51" s="42">
        <v>1142.25</v>
      </c>
      <c r="K51" s="42" t="s">
        <v>145</v>
      </c>
      <c r="L51" s="42"/>
      <c r="M51" s="41" t="s">
        <v>146</v>
      </c>
      <c r="N51" s="41" t="s">
        <v>147</v>
      </c>
      <c r="O51" s="43"/>
      <c r="P51" s="43"/>
      <c r="Q51" s="43"/>
      <c r="R51" s="43"/>
      <c r="S51" s="43"/>
    </row>
    <row r="52" spans="1:19" ht="72">
      <c r="A52" s="38">
        <v>19</v>
      </c>
      <c r="B52" s="39" t="s">
        <v>148</v>
      </c>
      <c r="C52" s="39" t="s">
        <v>149</v>
      </c>
      <c r="D52" s="40">
        <v>29.12</v>
      </c>
      <c r="E52" s="41" t="s">
        <v>150</v>
      </c>
      <c r="F52" s="41">
        <v>0.55000000000000004</v>
      </c>
      <c r="G52" s="41"/>
      <c r="H52" s="41" t="s">
        <v>151</v>
      </c>
      <c r="I52" s="42">
        <v>1425.42</v>
      </c>
      <c r="J52" s="42">
        <v>1348.26</v>
      </c>
      <c r="K52" s="42">
        <v>77.16</v>
      </c>
      <c r="L52" s="42"/>
      <c r="M52" s="41">
        <v>0.34</v>
      </c>
      <c r="N52" s="41">
        <v>9.9</v>
      </c>
      <c r="O52" s="43"/>
      <c r="P52" s="43"/>
      <c r="Q52" s="43"/>
      <c r="R52" s="43"/>
      <c r="S52" s="43"/>
    </row>
    <row r="53" spans="1:19" ht="84">
      <c r="A53" s="38">
        <v>20</v>
      </c>
      <c r="B53" s="39" t="s">
        <v>152</v>
      </c>
      <c r="C53" s="39" t="s">
        <v>153</v>
      </c>
      <c r="D53" s="40">
        <v>0.29120000000000001</v>
      </c>
      <c r="E53" s="41" t="s">
        <v>154</v>
      </c>
      <c r="F53" s="41"/>
      <c r="G53" s="41">
        <v>737.25</v>
      </c>
      <c r="H53" s="41" t="s">
        <v>155</v>
      </c>
      <c r="I53" s="42">
        <v>1629.67</v>
      </c>
      <c r="J53" s="42">
        <v>637.70000000000005</v>
      </c>
      <c r="K53" s="42"/>
      <c r="L53" s="42">
        <v>991.97</v>
      </c>
      <c r="M53" s="41">
        <v>15.9</v>
      </c>
      <c r="N53" s="41">
        <v>4.63</v>
      </c>
      <c r="O53" s="43"/>
      <c r="P53" s="43"/>
      <c r="Q53" s="43"/>
      <c r="R53" s="43"/>
      <c r="S53" s="43"/>
    </row>
    <row r="54" spans="1:19" ht="72">
      <c r="A54" s="38">
        <v>21</v>
      </c>
      <c r="B54" s="39" t="s">
        <v>156</v>
      </c>
      <c r="C54" s="39" t="s">
        <v>157</v>
      </c>
      <c r="D54" s="40">
        <v>1.089</v>
      </c>
      <c r="E54" s="41" t="s">
        <v>158</v>
      </c>
      <c r="F54" s="41" t="s">
        <v>159</v>
      </c>
      <c r="G54" s="41">
        <v>85.51</v>
      </c>
      <c r="H54" s="41" t="s">
        <v>160</v>
      </c>
      <c r="I54" s="42">
        <v>4862.0600000000004</v>
      </c>
      <c r="J54" s="42">
        <v>2282.16</v>
      </c>
      <c r="K54" s="42" t="s">
        <v>161</v>
      </c>
      <c r="L54" s="42">
        <v>497.03</v>
      </c>
      <c r="M54" s="41" t="s">
        <v>162</v>
      </c>
      <c r="N54" s="41" t="s">
        <v>163</v>
      </c>
      <c r="O54" s="43"/>
      <c r="P54" s="43"/>
      <c r="Q54" s="43"/>
      <c r="R54" s="43"/>
      <c r="S54" s="43"/>
    </row>
    <row r="55" spans="1:19" ht="84">
      <c r="A55" s="38">
        <v>22</v>
      </c>
      <c r="B55" s="39" t="s">
        <v>164</v>
      </c>
      <c r="C55" s="39" t="s">
        <v>165</v>
      </c>
      <c r="D55" s="40">
        <v>1.089</v>
      </c>
      <c r="E55" s="41">
        <v>6390.85</v>
      </c>
      <c r="F55" s="41"/>
      <c r="G55" s="41">
        <v>6390.85</v>
      </c>
      <c r="H55" s="41" t="s">
        <v>166</v>
      </c>
      <c r="I55" s="42">
        <v>32104.799999999999</v>
      </c>
      <c r="J55" s="42"/>
      <c r="K55" s="42"/>
      <c r="L55" s="42">
        <v>32104.799999999999</v>
      </c>
      <c r="M55" s="41"/>
      <c r="N55" s="41"/>
      <c r="O55" s="43"/>
      <c r="P55" s="43"/>
      <c r="Q55" s="43"/>
      <c r="R55" s="43"/>
      <c r="S55" s="43"/>
    </row>
    <row r="56" spans="1:19" ht="72">
      <c r="A56" s="38">
        <v>23</v>
      </c>
      <c r="B56" s="39" t="s">
        <v>167</v>
      </c>
      <c r="C56" s="39" t="s">
        <v>168</v>
      </c>
      <c r="D56" s="40">
        <v>0.49305599999999999</v>
      </c>
      <c r="E56" s="41" t="s">
        <v>169</v>
      </c>
      <c r="F56" s="41" t="s">
        <v>170</v>
      </c>
      <c r="G56" s="41">
        <v>202.72</v>
      </c>
      <c r="H56" s="41" t="s">
        <v>171</v>
      </c>
      <c r="I56" s="42">
        <v>992.15</v>
      </c>
      <c r="J56" s="42">
        <v>423.22</v>
      </c>
      <c r="K56" s="42" t="s">
        <v>172</v>
      </c>
      <c r="L56" s="42">
        <v>543.20000000000005</v>
      </c>
      <c r="M56" s="41" t="s">
        <v>173</v>
      </c>
      <c r="N56" s="41">
        <v>2.62</v>
      </c>
      <c r="O56" s="43"/>
      <c r="P56" s="43"/>
      <c r="Q56" s="43"/>
      <c r="R56" s="43"/>
      <c r="S56" s="43"/>
    </row>
    <row r="57" spans="1:19" ht="72">
      <c r="A57" s="38">
        <v>24</v>
      </c>
      <c r="B57" s="39" t="s">
        <v>174</v>
      </c>
      <c r="C57" s="39" t="s">
        <v>175</v>
      </c>
      <c r="D57" s="40">
        <v>2.8000000000000001E-2</v>
      </c>
      <c r="E57" s="41" t="s">
        <v>176</v>
      </c>
      <c r="F57" s="41" t="s">
        <v>177</v>
      </c>
      <c r="G57" s="41">
        <v>164.44</v>
      </c>
      <c r="H57" s="41" t="s">
        <v>178</v>
      </c>
      <c r="I57" s="42">
        <v>296.07</v>
      </c>
      <c r="J57" s="42">
        <v>208.51</v>
      </c>
      <c r="K57" s="42" t="s">
        <v>179</v>
      </c>
      <c r="L57" s="42">
        <v>31.48</v>
      </c>
      <c r="M57" s="41" t="s">
        <v>180</v>
      </c>
      <c r="N57" s="41" t="s">
        <v>181</v>
      </c>
      <c r="O57" s="43"/>
      <c r="P57" s="43"/>
      <c r="Q57" s="43"/>
      <c r="R57" s="43"/>
      <c r="S57" s="43"/>
    </row>
    <row r="58" spans="1:19" ht="84">
      <c r="A58" s="38">
        <v>25</v>
      </c>
      <c r="B58" s="39" t="s">
        <v>182</v>
      </c>
      <c r="C58" s="39" t="s">
        <v>183</v>
      </c>
      <c r="D58" s="40">
        <v>2.8000000000000001E-2</v>
      </c>
      <c r="E58" s="41">
        <v>5995.55</v>
      </c>
      <c r="F58" s="41"/>
      <c r="G58" s="41">
        <v>5995.55</v>
      </c>
      <c r="H58" s="41" t="s">
        <v>184</v>
      </c>
      <c r="I58" s="42">
        <v>882.02</v>
      </c>
      <c r="J58" s="42"/>
      <c r="K58" s="42"/>
      <c r="L58" s="42">
        <v>882.02</v>
      </c>
      <c r="M58" s="41"/>
      <c r="N58" s="41"/>
      <c r="O58" s="43"/>
      <c r="P58" s="43"/>
      <c r="Q58" s="43"/>
      <c r="R58" s="43"/>
      <c r="S58" s="43"/>
    </row>
    <row r="59" spans="1:19" ht="72">
      <c r="A59" s="38">
        <v>26</v>
      </c>
      <c r="B59" s="39" t="s">
        <v>174</v>
      </c>
      <c r="C59" s="39" t="s">
        <v>185</v>
      </c>
      <c r="D59" s="40">
        <v>0.4</v>
      </c>
      <c r="E59" s="41" t="s">
        <v>176</v>
      </c>
      <c r="F59" s="41" t="s">
        <v>177</v>
      </c>
      <c r="G59" s="41">
        <v>164.44</v>
      </c>
      <c r="H59" s="41" t="s">
        <v>178</v>
      </c>
      <c r="I59" s="42">
        <v>4229.63</v>
      </c>
      <c r="J59" s="42">
        <v>2978.77</v>
      </c>
      <c r="K59" s="42" t="s">
        <v>186</v>
      </c>
      <c r="L59" s="42">
        <v>449.78</v>
      </c>
      <c r="M59" s="41" t="s">
        <v>180</v>
      </c>
      <c r="N59" s="41" t="s">
        <v>187</v>
      </c>
      <c r="O59" s="43"/>
      <c r="P59" s="43"/>
      <c r="Q59" s="43"/>
      <c r="R59" s="43"/>
      <c r="S59" s="43"/>
    </row>
    <row r="60" spans="1:19" ht="84">
      <c r="A60" s="38">
        <v>27</v>
      </c>
      <c r="B60" s="39" t="s">
        <v>182</v>
      </c>
      <c r="C60" s="39" t="s">
        <v>183</v>
      </c>
      <c r="D60" s="40">
        <v>0.35599999999999998</v>
      </c>
      <c r="E60" s="41">
        <v>5995.55</v>
      </c>
      <c r="F60" s="41"/>
      <c r="G60" s="41">
        <v>5995.55</v>
      </c>
      <c r="H60" s="41" t="s">
        <v>184</v>
      </c>
      <c r="I60" s="42">
        <v>11214.22</v>
      </c>
      <c r="J60" s="42"/>
      <c r="K60" s="42"/>
      <c r="L60" s="42">
        <v>11214.22</v>
      </c>
      <c r="M60" s="41"/>
      <c r="N60" s="41"/>
      <c r="O60" s="43"/>
      <c r="P60" s="43"/>
      <c r="Q60" s="43"/>
      <c r="R60" s="43"/>
      <c r="S60" s="43"/>
    </row>
    <row r="61" spans="1:19" ht="84">
      <c r="A61" s="38">
        <v>28</v>
      </c>
      <c r="B61" s="39" t="s">
        <v>164</v>
      </c>
      <c r="C61" s="39" t="s">
        <v>165</v>
      </c>
      <c r="D61" s="40">
        <v>0.01</v>
      </c>
      <c r="E61" s="41">
        <v>6390.85</v>
      </c>
      <c r="F61" s="41"/>
      <c r="G61" s="41">
        <v>6390.85</v>
      </c>
      <c r="H61" s="41" t="s">
        <v>166</v>
      </c>
      <c r="I61" s="42">
        <v>294.81</v>
      </c>
      <c r="J61" s="42"/>
      <c r="K61" s="42"/>
      <c r="L61" s="42">
        <v>294.81</v>
      </c>
      <c r="M61" s="41"/>
      <c r="N61" s="41"/>
      <c r="O61" s="43"/>
      <c r="P61" s="43"/>
      <c r="Q61" s="43"/>
      <c r="R61" s="43"/>
      <c r="S61" s="43"/>
    </row>
    <row r="62" spans="1:19" ht="84">
      <c r="A62" s="38">
        <v>29</v>
      </c>
      <c r="B62" s="39" t="s">
        <v>188</v>
      </c>
      <c r="C62" s="39" t="s">
        <v>189</v>
      </c>
      <c r="D62" s="40">
        <v>3.4000000000000002E-2</v>
      </c>
      <c r="E62" s="41">
        <v>10045</v>
      </c>
      <c r="F62" s="41"/>
      <c r="G62" s="41">
        <v>10045</v>
      </c>
      <c r="H62" s="41" t="s">
        <v>190</v>
      </c>
      <c r="I62" s="42">
        <v>1851.43</v>
      </c>
      <c r="J62" s="42"/>
      <c r="K62" s="42"/>
      <c r="L62" s="42">
        <v>1851.43</v>
      </c>
      <c r="M62" s="41"/>
      <c r="N62" s="41"/>
      <c r="O62" s="43"/>
      <c r="P62" s="43"/>
      <c r="Q62" s="43"/>
      <c r="R62" s="43"/>
      <c r="S62" s="43"/>
    </row>
    <row r="63" spans="1:19" ht="72">
      <c r="A63" s="38">
        <v>30</v>
      </c>
      <c r="B63" s="39" t="s">
        <v>167</v>
      </c>
      <c r="C63" s="39" t="s">
        <v>191</v>
      </c>
      <c r="D63" s="40">
        <v>0.2</v>
      </c>
      <c r="E63" s="41" t="s">
        <v>169</v>
      </c>
      <c r="F63" s="41" t="s">
        <v>170</v>
      </c>
      <c r="G63" s="41">
        <v>202.72</v>
      </c>
      <c r="H63" s="41" t="s">
        <v>171</v>
      </c>
      <c r="I63" s="42">
        <v>402.45</v>
      </c>
      <c r="J63" s="42">
        <v>171.67</v>
      </c>
      <c r="K63" s="42" t="s">
        <v>192</v>
      </c>
      <c r="L63" s="42">
        <v>220.34</v>
      </c>
      <c r="M63" s="41" t="s">
        <v>173</v>
      </c>
      <c r="N63" s="41">
        <v>1.06</v>
      </c>
      <c r="O63" s="43"/>
      <c r="P63" s="43"/>
      <c r="Q63" s="43"/>
      <c r="R63" s="43"/>
      <c r="S63" s="43"/>
    </row>
    <row r="64" spans="1:19" ht="60">
      <c r="A64" s="38">
        <v>31</v>
      </c>
      <c r="B64" s="39" t="s">
        <v>84</v>
      </c>
      <c r="C64" s="39" t="s">
        <v>193</v>
      </c>
      <c r="D64" s="40">
        <v>2</v>
      </c>
      <c r="E64" s="41" t="s">
        <v>86</v>
      </c>
      <c r="F64" s="41">
        <v>10.28</v>
      </c>
      <c r="G64" s="41"/>
      <c r="H64" s="41" t="s">
        <v>87</v>
      </c>
      <c r="I64" s="42">
        <v>1524.78</v>
      </c>
      <c r="J64" s="42">
        <v>1421.92</v>
      </c>
      <c r="K64" s="42">
        <v>102.86</v>
      </c>
      <c r="L64" s="42"/>
      <c r="M64" s="41">
        <v>5.49</v>
      </c>
      <c r="N64" s="41">
        <v>10.98</v>
      </c>
      <c r="O64" s="43"/>
      <c r="P64" s="43"/>
      <c r="Q64" s="43"/>
      <c r="R64" s="43"/>
      <c r="S64" s="43"/>
    </row>
    <row r="65" spans="1:19" ht="84">
      <c r="A65" s="38">
        <v>32</v>
      </c>
      <c r="B65" s="39" t="s">
        <v>88</v>
      </c>
      <c r="C65" s="39" t="s">
        <v>194</v>
      </c>
      <c r="D65" s="40">
        <v>2</v>
      </c>
      <c r="E65" s="41" t="s">
        <v>195</v>
      </c>
      <c r="F65" s="41">
        <v>2.62</v>
      </c>
      <c r="G65" s="41"/>
      <c r="H65" s="41" t="s">
        <v>91</v>
      </c>
      <c r="I65" s="42">
        <v>3330.26</v>
      </c>
      <c r="J65" s="42">
        <v>3277.98</v>
      </c>
      <c r="K65" s="42">
        <v>52.28</v>
      </c>
      <c r="L65" s="42"/>
      <c r="M65" s="41">
        <v>11.9</v>
      </c>
      <c r="N65" s="41">
        <v>23.8</v>
      </c>
      <c r="O65" s="43"/>
      <c r="P65" s="43"/>
      <c r="Q65" s="43"/>
      <c r="R65" s="43"/>
      <c r="S65" s="43"/>
    </row>
    <row r="66" spans="1:19" ht="84">
      <c r="A66" s="38">
        <v>33</v>
      </c>
      <c r="B66" s="39" t="s">
        <v>196</v>
      </c>
      <c r="C66" s="39" t="s">
        <v>197</v>
      </c>
      <c r="D66" s="40">
        <v>200</v>
      </c>
      <c r="E66" s="41">
        <v>3.23</v>
      </c>
      <c r="F66" s="41"/>
      <c r="G66" s="41">
        <v>3.23</v>
      </c>
      <c r="H66" s="41" t="s">
        <v>198</v>
      </c>
      <c r="I66" s="42">
        <v>3308</v>
      </c>
      <c r="J66" s="42"/>
      <c r="K66" s="42"/>
      <c r="L66" s="42">
        <v>3308</v>
      </c>
      <c r="M66" s="41"/>
      <c r="N66" s="41"/>
      <c r="O66" s="43"/>
      <c r="P66" s="43"/>
      <c r="Q66" s="43"/>
      <c r="R66" s="43"/>
      <c r="S66" s="43"/>
    </row>
    <row r="67" spans="1:19" ht="72">
      <c r="A67" s="38">
        <v>34</v>
      </c>
      <c r="B67" s="39" t="s">
        <v>199</v>
      </c>
      <c r="C67" s="39" t="s">
        <v>200</v>
      </c>
      <c r="D67" s="40">
        <v>2E-3</v>
      </c>
      <c r="E67" s="41" t="s">
        <v>201</v>
      </c>
      <c r="F67" s="41" t="s">
        <v>202</v>
      </c>
      <c r="G67" s="41">
        <v>55590.49</v>
      </c>
      <c r="H67" s="41" t="s">
        <v>203</v>
      </c>
      <c r="I67" s="42">
        <v>711.51</v>
      </c>
      <c r="J67" s="42">
        <v>42.64</v>
      </c>
      <c r="K67" s="42" t="s">
        <v>204</v>
      </c>
      <c r="L67" s="42">
        <v>643.73</v>
      </c>
      <c r="M67" s="41" t="s">
        <v>205</v>
      </c>
      <c r="N67" s="41" t="s">
        <v>206</v>
      </c>
      <c r="O67" s="43"/>
      <c r="P67" s="43"/>
      <c r="Q67" s="43"/>
      <c r="R67" s="43"/>
      <c r="S67" s="43"/>
    </row>
    <row r="68" spans="1:19" ht="84">
      <c r="A68" s="38">
        <v>35</v>
      </c>
      <c r="B68" s="39" t="s">
        <v>207</v>
      </c>
      <c r="C68" s="39" t="s">
        <v>208</v>
      </c>
      <c r="D68" s="40">
        <v>1.113</v>
      </c>
      <c r="E68" s="41" t="s">
        <v>209</v>
      </c>
      <c r="F68" s="41" t="s">
        <v>210</v>
      </c>
      <c r="G68" s="41">
        <v>153.96</v>
      </c>
      <c r="H68" s="41" t="s">
        <v>211</v>
      </c>
      <c r="I68" s="42">
        <v>9880.3799999999992</v>
      </c>
      <c r="J68" s="42">
        <v>5243.98</v>
      </c>
      <c r="K68" s="42" t="s">
        <v>212</v>
      </c>
      <c r="L68" s="42">
        <v>1054.25</v>
      </c>
      <c r="M68" s="41" t="s">
        <v>213</v>
      </c>
      <c r="N68" s="41" t="s">
        <v>214</v>
      </c>
      <c r="O68" s="43"/>
      <c r="P68" s="43"/>
      <c r="Q68" s="43"/>
      <c r="R68" s="43"/>
      <c r="S68" s="43"/>
    </row>
    <row r="69" spans="1:19" ht="84">
      <c r="A69" s="38">
        <v>36</v>
      </c>
      <c r="B69" s="39" t="s">
        <v>215</v>
      </c>
      <c r="C69" s="39" t="s">
        <v>216</v>
      </c>
      <c r="D69" s="40">
        <v>0.88127299999999997</v>
      </c>
      <c r="E69" s="41">
        <v>10090.379999999999</v>
      </c>
      <c r="F69" s="41"/>
      <c r="G69" s="41">
        <v>10090.379999999999</v>
      </c>
      <c r="H69" s="41" t="s">
        <v>217</v>
      </c>
      <c r="I69" s="42">
        <v>28144.38</v>
      </c>
      <c r="J69" s="42"/>
      <c r="K69" s="42"/>
      <c r="L69" s="42">
        <v>28144.38</v>
      </c>
      <c r="M69" s="41"/>
      <c r="N69" s="41"/>
      <c r="O69" s="43"/>
      <c r="P69" s="43"/>
      <c r="Q69" s="43"/>
      <c r="R69" s="43"/>
      <c r="S69" s="43"/>
    </row>
    <row r="70" spans="1:19" ht="84">
      <c r="A70" s="38">
        <v>37</v>
      </c>
      <c r="B70" s="39" t="s">
        <v>218</v>
      </c>
      <c r="C70" s="39" t="s">
        <v>219</v>
      </c>
      <c r="D70" s="40">
        <v>10</v>
      </c>
      <c r="E70" s="41">
        <v>46.2</v>
      </c>
      <c r="F70" s="41"/>
      <c r="G70" s="41">
        <v>46.2</v>
      </c>
      <c r="H70" s="41" t="s">
        <v>220</v>
      </c>
      <c r="I70" s="42">
        <v>1992.1</v>
      </c>
      <c r="J70" s="42"/>
      <c r="K70" s="42"/>
      <c r="L70" s="42">
        <v>1992.1</v>
      </c>
      <c r="M70" s="41"/>
      <c r="N70" s="41"/>
      <c r="O70" s="43"/>
      <c r="P70" s="43"/>
      <c r="Q70" s="43"/>
      <c r="R70" s="43"/>
      <c r="S70" s="43"/>
    </row>
    <row r="71" spans="1:19" ht="72">
      <c r="A71" s="38">
        <v>38</v>
      </c>
      <c r="B71" s="39" t="s">
        <v>221</v>
      </c>
      <c r="C71" s="39" t="s">
        <v>222</v>
      </c>
      <c r="D71" s="40">
        <v>0.105</v>
      </c>
      <c r="E71" s="41" t="s">
        <v>223</v>
      </c>
      <c r="F71" s="41" t="s">
        <v>224</v>
      </c>
      <c r="G71" s="41">
        <v>8890.58</v>
      </c>
      <c r="H71" s="41" t="s">
        <v>225</v>
      </c>
      <c r="I71" s="42">
        <v>4514.01</v>
      </c>
      <c r="J71" s="42">
        <v>1533.12</v>
      </c>
      <c r="K71" s="42" t="s">
        <v>226</v>
      </c>
      <c r="L71" s="42">
        <v>2960.17</v>
      </c>
      <c r="M71" s="41" t="s">
        <v>227</v>
      </c>
      <c r="N71" s="41" t="s">
        <v>228</v>
      </c>
      <c r="O71" s="43"/>
      <c r="P71" s="43"/>
      <c r="Q71" s="43"/>
      <c r="R71" s="43"/>
      <c r="S71" s="43"/>
    </row>
    <row r="72" spans="1:19" ht="72">
      <c r="A72" s="38">
        <v>39</v>
      </c>
      <c r="B72" s="39" t="s">
        <v>229</v>
      </c>
      <c r="C72" s="39" t="s">
        <v>230</v>
      </c>
      <c r="D72" s="40">
        <v>23.75</v>
      </c>
      <c r="E72" s="41" t="s">
        <v>231</v>
      </c>
      <c r="F72" s="41">
        <v>57.3</v>
      </c>
      <c r="G72" s="41">
        <v>1567.13</v>
      </c>
      <c r="H72" s="41" t="s">
        <v>232</v>
      </c>
      <c r="I72" s="42">
        <v>238591.79</v>
      </c>
      <c r="J72" s="42">
        <v>35447.35</v>
      </c>
      <c r="K72" s="42">
        <v>12994.58</v>
      </c>
      <c r="L72" s="42">
        <v>190149.86</v>
      </c>
      <c r="M72" s="41">
        <v>10.58</v>
      </c>
      <c r="N72" s="41">
        <v>251.28</v>
      </c>
      <c r="O72" s="43"/>
      <c r="P72" s="43"/>
      <c r="Q72" s="43"/>
      <c r="R72" s="43"/>
      <c r="S72" s="43"/>
    </row>
    <row r="73" spans="1:19" ht="84">
      <c r="A73" s="38">
        <v>40</v>
      </c>
      <c r="B73" s="39" t="s">
        <v>233</v>
      </c>
      <c r="C73" s="39" t="s">
        <v>234</v>
      </c>
      <c r="D73" s="40">
        <v>-24.23</v>
      </c>
      <c r="E73" s="41">
        <v>1536.4</v>
      </c>
      <c r="F73" s="41"/>
      <c r="G73" s="41">
        <v>1536.4</v>
      </c>
      <c r="H73" s="41" t="s">
        <v>235</v>
      </c>
      <c r="I73" s="42">
        <v>-190192.66</v>
      </c>
      <c r="J73" s="42"/>
      <c r="K73" s="42"/>
      <c r="L73" s="42">
        <v>-190192.66</v>
      </c>
      <c r="M73" s="41"/>
      <c r="N73" s="41"/>
      <c r="O73" s="43"/>
      <c r="P73" s="43"/>
      <c r="Q73" s="43"/>
      <c r="R73" s="43"/>
      <c r="S73" s="43"/>
    </row>
    <row r="74" spans="1:19" ht="84">
      <c r="A74" s="38">
        <v>41</v>
      </c>
      <c r="B74" s="39" t="s">
        <v>236</v>
      </c>
      <c r="C74" s="39" t="s">
        <v>237</v>
      </c>
      <c r="D74" s="40">
        <v>24.23</v>
      </c>
      <c r="E74" s="41">
        <v>556</v>
      </c>
      <c r="F74" s="41"/>
      <c r="G74" s="41">
        <v>556</v>
      </c>
      <c r="H74" s="41" t="s">
        <v>238</v>
      </c>
      <c r="I74" s="42">
        <v>60232.87</v>
      </c>
      <c r="J74" s="42"/>
      <c r="K74" s="42"/>
      <c r="L74" s="42">
        <v>60232.87</v>
      </c>
      <c r="M74" s="41"/>
      <c r="N74" s="41"/>
      <c r="O74" s="43"/>
      <c r="P74" s="43"/>
      <c r="Q74" s="43"/>
      <c r="R74" s="43"/>
      <c r="S74" s="43"/>
    </row>
    <row r="75" spans="1:19" ht="60">
      <c r="A75" s="38">
        <v>42</v>
      </c>
      <c r="B75" s="39" t="s">
        <v>239</v>
      </c>
      <c r="C75" s="39" t="s">
        <v>240</v>
      </c>
      <c r="D75" s="40">
        <v>1.1000000000000001</v>
      </c>
      <c r="E75" s="41" t="s">
        <v>241</v>
      </c>
      <c r="F75" s="41">
        <v>5.23</v>
      </c>
      <c r="G75" s="41">
        <v>883.33</v>
      </c>
      <c r="H75" s="41" t="s">
        <v>242</v>
      </c>
      <c r="I75" s="42">
        <v>4742.24</v>
      </c>
      <c r="J75" s="42">
        <v>605.5</v>
      </c>
      <c r="K75" s="42">
        <v>57.51</v>
      </c>
      <c r="L75" s="42">
        <v>4079.23</v>
      </c>
      <c r="M75" s="41">
        <v>4.5199999999999996</v>
      </c>
      <c r="N75" s="41">
        <v>4.97</v>
      </c>
      <c r="O75" s="43"/>
      <c r="P75" s="43"/>
      <c r="Q75" s="43"/>
      <c r="R75" s="43"/>
      <c r="S75" s="43"/>
    </row>
    <row r="76" spans="1:19" ht="84">
      <c r="A76" s="38">
        <v>43</v>
      </c>
      <c r="B76" s="39" t="s">
        <v>243</v>
      </c>
      <c r="C76" s="39" t="s">
        <v>244</v>
      </c>
      <c r="D76" s="40">
        <v>-126.5</v>
      </c>
      <c r="E76" s="41">
        <v>7.46</v>
      </c>
      <c r="F76" s="41"/>
      <c r="G76" s="41">
        <v>7.46</v>
      </c>
      <c r="H76" s="41" t="s">
        <v>245</v>
      </c>
      <c r="I76" s="42">
        <v>-3912.65</v>
      </c>
      <c r="J76" s="42"/>
      <c r="K76" s="42"/>
      <c r="L76" s="42">
        <v>-3912.65</v>
      </c>
      <c r="M76" s="41"/>
      <c r="N76" s="41"/>
      <c r="O76" s="43"/>
      <c r="P76" s="43"/>
      <c r="Q76" s="43"/>
      <c r="R76" s="43"/>
      <c r="S76" s="43"/>
    </row>
    <row r="77" spans="1:19" ht="84">
      <c r="A77" s="38">
        <v>44</v>
      </c>
      <c r="B77" s="39" t="s">
        <v>246</v>
      </c>
      <c r="C77" s="39" t="s">
        <v>247</v>
      </c>
      <c r="D77" s="40">
        <v>12.65</v>
      </c>
      <c r="E77" s="41">
        <v>39.200000000000003</v>
      </c>
      <c r="F77" s="41"/>
      <c r="G77" s="41">
        <v>39.200000000000003</v>
      </c>
      <c r="H77" s="41" t="s">
        <v>248</v>
      </c>
      <c r="I77" s="42">
        <v>2443.73</v>
      </c>
      <c r="J77" s="42"/>
      <c r="K77" s="42"/>
      <c r="L77" s="42">
        <v>2443.73</v>
      </c>
      <c r="M77" s="41"/>
      <c r="N77" s="41"/>
      <c r="O77" s="43"/>
      <c r="P77" s="43"/>
      <c r="Q77" s="43"/>
      <c r="R77" s="43"/>
      <c r="S77" s="43"/>
    </row>
    <row r="78" spans="1:19" ht="60">
      <c r="A78" s="38">
        <v>45</v>
      </c>
      <c r="B78" s="39" t="s">
        <v>239</v>
      </c>
      <c r="C78" s="39" t="s">
        <v>240</v>
      </c>
      <c r="D78" s="40">
        <v>1.1000000000000001</v>
      </c>
      <c r="E78" s="41" t="s">
        <v>241</v>
      </c>
      <c r="F78" s="41">
        <v>5.23</v>
      </c>
      <c r="G78" s="41">
        <v>883.33</v>
      </c>
      <c r="H78" s="41" t="s">
        <v>242</v>
      </c>
      <c r="I78" s="42">
        <v>4742.24</v>
      </c>
      <c r="J78" s="42">
        <v>605.5</v>
      </c>
      <c r="K78" s="42">
        <v>57.51</v>
      </c>
      <c r="L78" s="42">
        <v>4079.23</v>
      </c>
      <c r="M78" s="41">
        <v>4.5199999999999996</v>
      </c>
      <c r="N78" s="41">
        <v>4.97</v>
      </c>
      <c r="O78" s="43"/>
      <c r="P78" s="43"/>
      <c r="Q78" s="43"/>
      <c r="R78" s="43"/>
      <c r="S78" s="43"/>
    </row>
    <row r="79" spans="1:19" ht="84">
      <c r="A79" s="38">
        <v>46</v>
      </c>
      <c r="B79" s="39" t="s">
        <v>243</v>
      </c>
      <c r="C79" s="39" t="s">
        <v>244</v>
      </c>
      <c r="D79" s="40">
        <v>-126.5</v>
      </c>
      <c r="E79" s="41">
        <v>7.46</v>
      </c>
      <c r="F79" s="41"/>
      <c r="G79" s="41">
        <v>7.46</v>
      </c>
      <c r="H79" s="41" t="s">
        <v>245</v>
      </c>
      <c r="I79" s="42">
        <v>-3912.65</v>
      </c>
      <c r="J79" s="42"/>
      <c r="K79" s="42"/>
      <c r="L79" s="42">
        <v>-3912.65</v>
      </c>
      <c r="M79" s="41"/>
      <c r="N79" s="41"/>
      <c r="O79" s="43"/>
      <c r="P79" s="43"/>
      <c r="Q79" s="43"/>
      <c r="R79" s="43"/>
      <c r="S79" s="43"/>
    </row>
    <row r="80" spans="1:19" ht="84">
      <c r="A80" s="38">
        <v>47</v>
      </c>
      <c r="B80" s="39" t="s">
        <v>249</v>
      </c>
      <c r="C80" s="39" t="s">
        <v>250</v>
      </c>
      <c r="D80" s="40">
        <v>12.65</v>
      </c>
      <c r="E80" s="41">
        <v>27.5</v>
      </c>
      <c r="F80" s="41"/>
      <c r="G80" s="41">
        <v>27.5</v>
      </c>
      <c r="H80" s="41" t="s">
        <v>251</v>
      </c>
      <c r="I80" s="42">
        <v>1772.39</v>
      </c>
      <c r="J80" s="42"/>
      <c r="K80" s="42"/>
      <c r="L80" s="42">
        <v>1772.39</v>
      </c>
      <c r="M80" s="41"/>
      <c r="N80" s="41"/>
      <c r="O80" s="43"/>
      <c r="P80" s="43"/>
      <c r="Q80" s="43"/>
      <c r="R80" s="43"/>
      <c r="S80" s="43"/>
    </row>
    <row r="81" spans="1:19" ht="17.850000000000001" customHeight="1">
      <c r="A81" s="84" t="s">
        <v>252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43"/>
      <c r="P81" s="43"/>
      <c r="Q81" s="43"/>
      <c r="R81" s="43"/>
      <c r="S81" s="43"/>
    </row>
    <row r="82" spans="1:19" ht="84">
      <c r="A82" s="38">
        <v>48</v>
      </c>
      <c r="B82" s="39" t="s">
        <v>207</v>
      </c>
      <c r="C82" s="39" t="s">
        <v>253</v>
      </c>
      <c r="D82" s="40">
        <v>0.13200000000000001</v>
      </c>
      <c r="E82" s="41" t="s">
        <v>209</v>
      </c>
      <c r="F82" s="41" t="s">
        <v>210</v>
      </c>
      <c r="G82" s="41">
        <v>153.96</v>
      </c>
      <c r="H82" s="41" t="s">
        <v>211</v>
      </c>
      <c r="I82" s="42">
        <v>1171.8</v>
      </c>
      <c r="J82" s="42">
        <v>621.92999999999995</v>
      </c>
      <c r="K82" s="42" t="s">
        <v>254</v>
      </c>
      <c r="L82" s="42">
        <v>125.03</v>
      </c>
      <c r="M82" s="41" t="s">
        <v>213</v>
      </c>
      <c r="N82" s="41" t="s">
        <v>255</v>
      </c>
      <c r="O82" s="43"/>
      <c r="P82" s="43"/>
      <c r="Q82" s="43"/>
      <c r="R82" s="43"/>
      <c r="S82" s="43"/>
    </row>
    <row r="83" spans="1:19" ht="84">
      <c r="A83" s="38">
        <v>49</v>
      </c>
      <c r="B83" s="39" t="s">
        <v>256</v>
      </c>
      <c r="C83" s="39" t="s">
        <v>257</v>
      </c>
      <c r="D83" s="40">
        <v>13.2</v>
      </c>
      <c r="E83" s="41">
        <v>59.5</v>
      </c>
      <c r="F83" s="41"/>
      <c r="G83" s="41">
        <v>59.5</v>
      </c>
      <c r="H83" s="41" t="s">
        <v>258</v>
      </c>
      <c r="I83" s="42">
        <v>3784.84</v>
      </c>
      <c r="J83" s="42"/>
      <c r="K83" s="42"/>
      <c r="L83" s="42">
        <v>3784.84</v>
      </c>
      <c r="M83" s="41"/>
      <c r="N83" s="41"/>
      <c r="O83" s="43"/>
      <c r="P83" s="43"/>
      <c r="Q83" s="43"/>
      <c r="R83" s="43"/>
      <c r="S83" s="43"/>
    </row>
    <row r="84" spans="1:19" ht="84">
      <c r="A84" s="38">
        <v>50</v>
      </c>
      <c r="B84" s="39" t="s">
        <v>218</v>
      </c>
      <c r="C84" s="39" t="s">
        <v>219</v>
      </c>
      <c r="D84" s="40">
        <v>0.4</v>
      </c>
      <c r="E84" s="41">
        <v>46.2</v>
      </c>
      <c r="F84" s="41"/>
      <c r="G84" s="41">
        <v>46.2</v>
      </c>
      <c r="H84" s="41" t="s">
        <v>220</v>
      </c>
      <c r="I84" s="42">
        <v>79.680000000000007</v>
      </c>
      <c r="J84" s="42"/>
      <c r="K84" s="42"/>
      <c r="L84" s="42">
        <v>79.680000000000007</v>
      </c>
      <c r="M84" s="41"/>
      <c r="N84" s="41"/>
      <c r="O84" s="43"/>
      <c r="P84" s="43"/>
      <c r="Q84" s="43"/>
      <c r="R84" s="43"/>
      <c r="S84" s="43"/>
    </row>
    <row r="85" spans="1:19" ht="17.850000000000001" customHeight="1">
      <c r="A85" s="84" t="s">
        <v>259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43"/>
      <c r="P85" s="43"/>
      <c r="Q85" s="43"/>
      <c r="R85" s="43"/>
      <c r="S85" s="43"/>
    </row>
    <row r="86" spans="1:19" ht="72">
      <c r="A86" s="38">
        <v>51</v>
      </c>
      <c r="B86" s="39" t="s">
        <v>70</v>
      </c>
      <c r="C86" s="39" t="s">
        <v>260</v>
      </c>
      <c r="D86" s="40">
        <v>24</v>
      </c>
      <c r="E86" s="41" t="s">
        <v>72</v>
      </c>
      <c r="F86" s="41" t="s">
        <v>73</v>
      </c>
      <c r="G86" s="41"/>
      <c r="H86" s="41" t="s">
        <v>74</v>
      </c>
      <c r="I86" s="42">
        <v>41920.080000000002</v>
      </c>
      <c r="J86" s="42">
        <v>26602.560000000001</v>
      </c>
      <c r="K86" s="42" t="s">
        <v>261</v>
      </c>
      <c r="L86" s="42"/>
      <c r="M86" s="41" t="s">
        <v>76</v>
      </c>
      <c r="N86" s="41" t="s">
        <v>262</v>
      </c>
      <c r="O86" s="43"/>
      <c r="P86" s="43"/>
      <c r="Q86" s="43"/>
      <c r="R86" s="43"/>
      <c r="S86" s="43"/>
    </row>
    <row r="87" spans="1:19" ht="72">
      <c r="A87" s="38">
        <v>52</v>
      </c>
      <c r="B87" s="39" t="s">
        <v>263</v>
      </c>
      <c r="C87" s="39" t="s">
        <v>264</v>
      </c>
      <c r="D87" s="40">
        <v>19.059999999999999</v>
      </c>
      <c r="E87" s="41" t="s">
        <v>265</v>
      </c>
      <c r="F87" s="41" t="s">
        <v>266</v>
      </c>
      <c r="G87" s="41">
        <v>811.41</v>
      </c>
      <c r="H87" s="41" t="s">
        <v>267</v>
      </c>
      <c r="I87" s="42">
        <v>111369.68</v>
      </c>
      <c r="J87" s="42">
        <v>12648.22</v>
      </c>
      <c r="K87" s="42" t="s">
        <v>268</v>
      </c>
      <c r="L87" s="42">
        <v>94172.41</v>
      </c>
      <c r="M87" s="41" t="s">
        <v>269</v>
      </c>
      <c r="N87" s="41" t="s">
        <v>270</v>
      </c>
      <c r="O87" s="43"/>
      <c r="P87" s="43"/>
      <c r="Q87" s="43"/>
      <c r="R87" s="43"/>
      <c r="S87" s="43"/>
    </row>
    <row r="88" spans="1:19" ht="72">
      <c r="A88" s="38">
        <v>53</v>
      </c>
      <c r="B88" s="39" t="s">
        <v>95</v>
      </c>
      <c r="C88" s="39" t="s">
        <v>271</v>
      </c>
      <c r="D88" s="40">
        <v>4.9400000000000004</v>
      </c>
      <c r="E88" s="41" t="s">
        <v>97</v>
      </c>
      <c r="F88" s="41" t="s">
        <v>98</v>
      </c>
      <c r="G88" s="41">
        <v>897.06</v>
      </c>
      <c r="H88" s="41" t="s">
        <v>99</v>
      </c>
      <c r="I88" s="42">
        <v>42406.239999999998</v>
      </c>
      <c r="J88" s="42">
        <v>5513.93</v>
      </c>
      <c r="K88" s="42" t="s">
        <v>272</v>
      </c>
      <c r="L88" s="42">
        <v>35847.99</v>
      </c>
      <c r="M88" s="41" t="s">
        <v>101</v>
      </c>
      <c r="N88" s="41" t="s">
        <v>273</v>
      </c>
      <c r="O88" s="43"/>
      <c r="P88" s="43"/>
      <c r="Q88" s="43"/>
      <c r="R88" s="43"/>
      <c r="S88" s="43"/>
    </row>
    <row r="89" spans="1:19" ht="72">
      <c r="A89" s="38">
        <v>54</v>
      </c>
      <c r="B89" s="39" t="s">
        <v>274</v>
      </c>
      <c r="C89" s="39" t="s">
        <v>275</v>
      </c>
      <c r="D89" s="40">
        <v>0.25</v>
      </c>
      <c r="E89" s="41" t="s">
        <v>276</v>
      </c>
      <c r="F89" s="41" t="s">
        <v>277</v>
      </c>
      <c r="G89" s="41">
        <v>111.76</v>
      </c>
      <c r="H89" s="41" t="s">
        <v>278</v>
      </c>
      <c r="I89" s="42">
        <v>9476.14</v>
      </c>
      <c r="J89" s="42">
        <v>3210.17</v>
      </c>
      <c r="K89" s="42" t="s">
        <v>279</v>
      </c>
      <c r="L89" s="42">
        <v>155.94999999999999</v>
      </c>
      <c r="M89" s="41" t="s">
        <v>280</v>
      </c>
      <c r="N89" s="41" t="s">
        <v>281</v>
      </c>
      <c r="O89" s="43"/>
      <c r="P89" s="43"/>
      <c r="Q89" s="43"/>
      <c r="R89" s="43"/>
      <c r="S89" s="43"/>
    </row>
    <row r="90" spans="1:19" ht="84">
      <c r="A90" s="38">
        <v>55</v>
      </c>
      <c r="B90" s="39" t="s">
        <v>282</v>
      </c>
      <c r="C90" s="39" t="s">
        <v>283</v>
      </c>
      <c r="D90" s="40">
        <v>25</v>
      </c>
      <c r="E90" s="41">
        <v>70.61</v>
      </c>
      <c r="F90" s="41"/>
      <c r="G90" s="41">
        <v>70.61</v>
      </c>
      <c r="H90" s="41" t="s">
        <v>284</v>
      </c>
      <c r="I90" s="42">
        <v>16942.75</v>
      </c>
      <c r="J90" s="42"/>
      <c r="K90" s="42"/>
      <c r="L90" s="42">
        <v>16942.75</v>
      </c>
      <c r="M90" s="41"/>
      <c r="N90" s="41"/>
      <c r="O90" s="43"/>
      <c r="P90" s="43"/>
      <c r="Q90" s="43"/>
      <c r="R90" s="43"/>
      <c r="S90" s="43"/>
    </row>
    <row r="91" spans="1:19" ht="84">
      <c r="A91" s="38">
        <v>56</v>
      </c>
      <c r="B91" s="39" t="s">
        <v>78</v>
      </c>
      <c r="C91" s="39" t="s">
        <v>79</v>
      </c>
      <c r="D91" s="40">
        <v>76.19</v>
      </c>
      <c r="E91" s="41">
        <v>42.98</v>
      </c>
      <c r="F91" s="41">
        <v>42.98</v>
      </c>
      <c r="G91" s="41"/>
      <c r="H91" s="41" t="s">
        <v>80</v>
      </c>
      <c r="I91" s="42">
        <v>32255.040000000001</v>
      </c>
      <c r="J91" s="42"/>
      <c r="K91" s="42">
        <v>32255.040000000001</v>
      </c>
      <c r="L91" s="42"/>
      <c r="M91" s="41"/>
      <c r="N91" s="41"/>
      <c r="O91" s="43"/>
      <c r="P91" s="43"/>
      <c r="Q91" s="43"/>
      <c r="R91" s="43"/>
      <c r="S91" s="43"/>
    </row>
    <row r="92" spans="1:19" ht="84">
      <c r="A92" s="38">
        <v>57</v>
      </c>
      <c r="B92" s="39" t="s">
        <v>81</v>
      </c>
      <c r="C92" s="39" t="s">
        <v>82</v>
      </c>
      <c r="D92" s="40">
        <v>76.19</v>
      </c>
      <c r="E92" s="41">
        <v>13.38</v>
      </c>
      <c r="F92" s="41">
        <v>13.38</v>
      </c>
      <c r="G92" s="41"/>
      <c r="H92" s="41" t="s">
        <v>83</v>
      </c>
      <c r="I92" s="42">
        <v>9703.56</v>
      </c>
      <c r="J92" s="42"/>
      <c r="K92" s="42">
        <v>9703.56</v>
      </c>
      <c r="L92" s="42"/>
      <c r="M92" s="41"/>
      <c r="N92" s="41"/>
      <c r="O92" s="43"/>
      <c r="P92" s="43"/>
      <c r="Q92" s="43"/>
      <c r="R92" s="43"/>
      <c r="S92" s="43"/>
    </row>
    <row r="93" spans="1:19" ht="17.850000000000001" customHeight="1">
      <c r="A93" s="84" t="s">
        <v>285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43"/>
      <c r="P93" s="43"/>
      <c r="Q93" s="43"/>
      <c r="R93" s="43"/>
      <c r="S93" s="43"/>
    </row>
    <row r="94" spans="1:19" ht="72">
      <c r="A94" s="38">
        <v>58</v>
      </c>
      <c r="B94" s="39" t="s">
        <v>286</v>
      </c>
      <c r="C94" s="39" t="s">
        <v>287</v>
      </c>
      <c r="D94" s="40">
        <v>0.2185</v>
      </c>
      <c r="E94" s="41" t="s">
        <v>288</v>
      </c>
      <c r="F94" s="41" t="s">
        <v>289</v>
      </c>
      <c r="G94" s="41"/>
      <c r="H94" s="41" t="s">
        <v>290</v>
      </c>
      <c r="I94" s="42">
        <v>5552.63</v>
      </c>
      <c r="J94" s="42">
        <v>5059.29</v>
      </c>
      <c r="K94" s="42" t="s">
        <v>291</v>
      </c>
      <c r="L94" s="42"/>
      <c r="M94" s="41" t="s">
        <v>292</v>
      </c>
      <c r="N94" s="41" t="s">
        <v>293</v>
      </c>
      <c r="O94" s="43"/>
      <c r="P94" s="43"/>
      <c r="Q94" s="43"/>
      <c r="R94" s="43"/>
      <c r="S94" s="43"/>
    </row>
    <row r="95" spans="1:19" ht="96">
      <c r="A95" s="38">
        <v>59</v>
      </c>
      <c r="B95" s="39" t="s">
        <v>294</v>
      </c>
      <c r="C95" s="39" t="s">
        <v>295</v>
      </c>
      <c r="D95" s="40">
        <v>0.2185</v>
      </c>
      <c r="E95" s="41" t="s">
        <v>296</v>
      </c>
      <c r="F95" s="41" t="s">
        <v>297</v>
      </c>
      <c r="G95" s="41">
        <v>249846.35</v>
      </c>
      <c r="H95" s="41" t="s">
        <v>298</v>
      </c>
      <c r="I95" s="42">
        <v>66836.98</v>
      </c>
      <c r="J95" s="42">
        <v>4225.78</v>
      </c>
      <c r="K95" s="42" t="s">
        <v>299</v>
      </c>
      <c r="L95" s="42">
        <v>61802.96</v>
      </c>
      <c r="M95" s="41" t="s">
        <v>300</v>
      </c>
      <c r="N95" s="41" t="s">
        <v>301</v>
      </c>
      <c r="O95" s="43"/>
      <c r="P95" s="43"/>
      <c r="Q95" s="43"/>
      <c r="R95" s="43"/>
      <c r="S95" s="43"/>
    </row>
    <row r="96" spans="1:19" ht="72">
      <c r="A96" s="38">
        <v>60</v>
      </c>
      <c r="B96" s="39" t="s">
        <v>302</v>
      </c>
      <c r="C96" s="39" t="s">
        <v>303</v>
      </c>
      <c r="D96" s="40">
        <v>0.115</v>
      </c>
      <c r="E96" s="41" t="s">
        <v>304</v>
      </c>
      <c r="F96" s="41" t="s">
        <v>305</v>
      </c>
      <c r="G96" s="41">
        <v>6276.9</v>
      </c>
      <c r="H96" s="41" t="s">
        <v>306</v>
      </c>
      <c r="I96" s="42">
        <v>2977.1</v>
      </c>
      <c r="J96" s="42">
        <v>318.39999999999998</v>
      </c>
      <c r="K96" s="42" t="s">
        <v>307</v>
      </c>
      <c r="L96" s="42">
        <v>2626.29</v>
      </c>
      <c r="M96" s="41" t="s">
        <v>308</v>
      </c>
      <c r="N96" s="41" t="s">
        <v>309</v>
      </c>
      <c r="O96" s="43"/>
      <c r="P96" s="43"/>
      <c r="Q96" s="43"/>
      <c r="R96" s="43"/>
      <c r="S96" s="43"/>
    </row>
    <row r="97" spans="1:19" ht="84">
      <c r="A97" s="38">
        <v>61</v>
      </c>
      <c r="B97" s="39" t="s">
        <v>310</v>
      </c>
      <c r="C97" s="39" t="s">
        <v>311</v>
      </c>
      <c r="D97" s="40">
        <v>11.5</v>
      </c>
      <c r="E97" s="41">
        <v>241.64</v>
      </c>
      <c r="F97" s="41"/>
      <c r="G97" s="41">
        <v>241.64</v>
      </c>
      <c r="H97" s="41" t="s">
        <v>312</v>
      </c>
      <c r="I97" s="42">
        <v>3259.56</v>
      </c>
      <c r="J97" s="42"/>
      <c r="K97" s="42"/>
      <c r="L97" s="42">
        <v>3259.56</v>
      </c>
      <c r="M97" s="41"/>
      <c r="N97" s="41"/>
      <c r="O97" s="43"/>
      <c r="P97" s="43"/>
      <c r="Q97" s="43"/>
      <c r="R97" s="43"/>
      <c r="S97" s="43"/>
    </row>
    <row r="98" spans="1:19" ht="72">
      <c r="A98" s="38">
        <v>62</v>
      </c>
      <c r="B98" s="39" t="s">
        <v>313</v>
      </c>
      <c r="C98" s="39" t="s">
        <v>314</v>
      </c>
      <c r="D98" s="40">
        <v>0.2475</v>
      </c>
      <c r="E98" s="41" t="s">
        <v>315</v>
      </c>
      <c r="F98" s="41" t="s">
        <v>316</v>
      </c>
      <c r="G98" s="41">
        <v>9553.43</v>
      </c>
      <c r="H98" s="41" t="s">
        <v>317</v>
      </c>
      <c r="I98" s="42">
        <v>6043.91</v>
      </c>
      <c r="J98" s="42">
        <v>1341.07</v>
      </c>
      <c r="K98" s="42" t="s">
        <v>318</v>
      </c>
      <c r="L98" s="42">
        <v>4593.2299999999996</v>
      </c>
      <c r="M98" s="41" t="s">
        <v>319</v>
      </c>
      <c r="N98" s="41" t="s">
        <v>320</v>
      </c>
      <c r="O98" s="43"/>
      <c r="P98" s="43"/>
      <c r="Q98" s="43"/>
      <c r="R98" s="43"/>
      <c r="S98" s="43"/>
    </row>
    <row r="99" spans="1:19" ht="72">
      <c r="A99" s="38">
        <v>63</v>
      </c>
      <c r="B99" s="39" t="s">
        <v>321</v>
      </c>
      <c r="C99" s="39" t="s">
        <v>322</v>
      </c>
      <c r="D99" s="40">
        <v>0.495</v>
      </c>
      <c r="E99" s="41" t="s">
        <v>323</v>
      </c>
      <c r="F99" s="41"/>
      <c r="G99" s="41">
        <v>335</v>
      </c>
      <c r="H99" s="41" t="s">
        <v>324</v>
      </c>
      <c r="I99" s="42">
        <v>936.43</v>
      </c>
      <c r="J99" s="42">
        <v>429.49</v>
      </c>
      <c r="K99" s="42"/>
      <c r="L99" s="42">
        <v>506.94</v>
      </c>
      <c r="M99" s="41">
        <v>6.7</v>
      </c>
      <c r="N99" s="41">
        <v>3.32</v>
      </c>
      <c r="O99" s="43"/>
      <c r="P99" s="43"/>
      <c r="Q99" s="43"/>
      <c r="R99" s="43"/>
      <c r="S99" s="43"/>
    </row>
    <row r="100" spans="1:19" ht="72">
      <c r="A100" s="38">
        <v>64</v>
      </c>
      <c r="B100" s="39" t="s">
        <v>313</v>
      </c>
      <c r="C100" s="39" t="s">
        <v>325</v>
      </c>
      <c r="D100" s="40">
        <v>9.9000000000000005E-2</v>
      </c>
      <c r="E100" s="41" t="s">
        <v>315</v>
      </c>
      <c r="F100" s="41" t="s">
        <v>316</v>
      </c>
      <c r="G100" s="41">
        <v>9553.43</v>
      </c>
      <c r="H100" s="41" t="s">
        <v>317</v>
      </c>
      <c r="I100" s="42">
        <v>2417.56</v>
      </c>
      <c r="J100" s="42">
        <v>536.42999999999995</v>
      </c>
      <c r="K100" s="42" t="s">
        <v>326</v>
      </c>
      <c r="L100" s="42">
        <v>1837.29</v>
      </c>
      <c r="M100" s="41" t="s">
        <v>319</v>
      </c>
      <c r="N100" s="41" t="s">
        <v>327</v>
      </c>
      <c r="O100" s="43"/>
      <c r="P100" s="43"/>
      <c r="Q100" s="43"/>
      <c r="R100" s="43"/>
      <c r="S100" s="43"/>
    </row>
    <row r="101" spans="1:19" ht="72">
      <c r="A101" s="38">
        <v>65</v>
      </c>
      <c r="B101" s="39" t="s">
        <v>321</v>
      </c>
      <c r="C101" s="39" t="s">
        <v>328</v>
      </c>
      <c r="D101" s="40">
        <v>0.495</v>
      </c>
      <c r="E101" s="41" t="s">
        <v>323</v>
      </c>
      <c r="F101" s="41"/>
      <c r="G101" s="41">
        <v>335</v>
      </c>
      <c r="H101" s="41" t="s">
        <v>324</v>
      </c>
      <c r="I101" s="42">
        <v>936.43</v>
      </c>
      <c r="J101" s="42">
        <v>429.49</v>
      </c>
      <c r="K101" s="42"/>
      <c r="L101" s="42">
        <v>506.94</v>
      </c>
      <c r="M101" s="41">
        <v>6.7</v>
      </c>
      <c r="N101" s="41">
        <v>3.32</v>
      </c>
      <c r="O101" s="43"/>
      <c r="P101" s="43"/>
      <c r="Q101" s="43"/>
      <c r="R101" s="43"/>
      <c r="S101" s="43"/>
    </row>
    <row r="102" spans="1:19" ht="72">
      <c r="A102" s="38">
        <v>66</v>
      </c>
      <c r="B102" s="39" t="s">
        <v>221</v>
      </c>
      <c r="C102" s="39" t="s">
        <v>329</v>
      </c>
      <c r="D102" s="40">
        <v>3.4500000000000003E-2</v>
      </c>
      <c r="E102" s="41" t="s">
        <v>223</v>
      </c>
      <c r="F102" s="41" t="s">
        <v>224</v>
      </c>
      <c r="G102" s="41">
        <v>8890.58</v>
      </c>
      <c r="H102" s="41" t="s">
        <v>225</v>
      </c>
      <c r="I102" s="42">
        <v>1483.17</v>
      </c>
      <c r="J102" s="42">
        <v>503.74</v>
      </c>
      <c r="K102" s="42" t="s">
        <v>330</v>
      </c>
      <c r="L102" s="42">
        <v>972.62</v>
      </c>
      <c r="M102" s="41" t="s">
        <v>227</v>
      </c>
      <c r="N102" s="41" t="s">
        <v>331</v>
      </c>
      <c r="O102" s="43"/>
      <c r="P102" s="43"/>
      <c r="Q102" s="43"/>
      <c r="R102" s="43"/>
      <c r="S102" s="43"/>
    </row>
    <row r="103" spans="1:19" ht="17.850000000000001" customHeight="1">
      <c r="A103" s="84" t="s">
        <v>332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43"/>
      <c r="P103" s="43"/>
      <c r="Q103" s="43"/>
      <c r="R103" s="43"/>
      <c r="S103" s="43"/>
    </row>
    <row r="104" spans="1:19" ht="84">
      <c r="A104" s="38">
        <v>67</v>
      </c>
      <c r="B104" s="39" t="s">
        <v>333</v>
      </c>
      <c r="C104" s="39" t="s">
        <v>334</v>
      </c>
      <c r="D104" s="40">
        <v>0.35</v>
      </c>
      <c r="E104" s="41" t="s">
        <v>335</v>
      </c>
      <c r="F104" s="41" t="s">
        <v>336</v>
      </c>
      <c r="G104" s="41">
        <v>1130.3900000000001</v>
      </c>
      <c r="H104" s="41" t="s">
        <v>337</v>
      </c>
      <c r="I104" s="42">
        <v>7179.98</v>
      </c>
      <c r="J104" s="42">
        <v>4288.78</v>
      </c>
      <c r="K104" s="42" t="s">
        <v>338</v>
      </c>
      <c r="L104" s="42">
        <v>2459.2800000000002</v>
      </c>
      <c r="M104" s="41" t="s">
        <v>339</v>
      </c>
      <c r="N104" s="41" t="s">
        <v>340</v>
      </c>
      <c r="O104" s="43"/>
      <c r="P104" s="43"/>
      <c r="Q104" s="43"/>
      <c r="R104" s="43"/>
      <c r="S104" s="43"/>
    </row>
    <row r="105" spans="1:19" ht="72">
      <c r="A105" s="38">
        <v>68</v>
      </c>
      <c r="B105" s="39" t="s">
        <v>341</v>
      </c>
      <c r="C105" s="39" t="s">
        <v>342</v>
      </c>
      <c r="D105" s="40">
        <v>0.35</v>
      </c>
      <c r="E105" s="41" t="s">
        <v>343</v>
      </c>
      <c r="F105" s="41" t="s">
        <v>344</v>
      </c>
      <c r="G105" s="41">
        <v>402.54</v>
      </c>
      <c r="H105" s="41" t="s">
        <v>345</v>
      </c>
      <c r="I105" s="42">
        <v>1023.12</v>
      </c>
      <c r="J105" s="42">
        <v>606.05999999999995</v>
      </c>
      <c r="K105" s="42" t="s">
        <v>346</v>
      </c>
      <c r="L105" s="42">
        <v>406.89</v>
      </c>
      <c r="M105" s="41" t="s">
        <v>347</v>
      </c>
      <c r="N105" s="41">
        <v>4.2</v>
      </c>
      <c r="O105" s="43"/>
      <c r="P105" s="43"/>
      <c r="Q105" s="43"/>
      <c r="R105" s="43"/>
      <c r="S105" s="43"/>
    </row>
    <row r="106" spans="1:19" ht="72">
      <c r="A106" s="69">
        <v>69</v>
      </c>
      <c r="B106" s="70" t="s">
        <v>348</v>
      </c>
      <c r="C106" s="70" t="s">
        <v>349</v>
      </c>
      <c r="D106" s="71">
        <v>0.35</v>
      </c>
      <c r="E106" s="72" t="s">
        <v>350</v>
      </c>
      <c r="F106" s="72" t="s">
        <v>351</v>
      </c>
      <c r="G106" s="72">
        <v>1080.5999999999999</v>
      </c>
      <c r="H106" s="72" t="s">
        <v>352</v>
      </c>
      <c r="I106" s="73">
        <v>3910.67</v>
      </c>
      <c r="J106" s="73">
        <v>2023.44</v>
      </c>
      <c r="K106" s="73" t="s">
        <v>353</v>
      </c>
      <c r="L106" s="73">
        <v>1839.58</v>
      </c>
      <c r="M106" s="72" t="s">
        <v>354</v>
      </c>
      <c r="N106" s="72" t="s">
        <v>355</v>
      </c>
      <c r="O106" s="43"/>
      <c r="P106" s="43"/>
      <c r="Q106" s="43"/>
      <c r="R106" s="43"/>
      <c r="S106" s="43"/>
    </row>
    <row r="107" spans="1:19" ht="36">
      <c r="A107" s="80" t="s">
        <v>356</v>
      </c>
      <c r="B107" s="81"/>
      <c r="C107" s="81"/>
      <c r="D107" s="81"/>
      <c r="E107" s="81"/>
      <c r="F107" s="81"/>
      <c r="G107" s="81"/>
      <c r="H107" s="81"/>
      <c r="I107" s="74">
        <v>998602.12</v>
      </c>
      <c r="J107" s="74">
        <v>273236.07</v>
      </c>
      <c r="K107" s="74" t="s">
        <v>357</v>
      </c>
      <c r="L107" s="74">
        <v>584665.43999999994</v>
      </c>
      <c r="M107" s="75"/>
      <c r="N107" s="75" t="s">
        <v>358</v>
      </c>
      <c r="O107" s="43"/>
      <c r="P107" s="43"/>
      <c r="Q107" s="43"/>
      <c r="R107" s="43"/>
      <c r="S107" s="43"/>
    </row>
    <row r="108" spans="1:19" ht="36">
      <c r="A108" s="80" t="s">
        <v>359</v>
      </c>
      <c r="B108" s="81"/>
      <c r="C108" s="81"/>
      <c r="D108" s="81"/>
      <c r="E108" s="81"/>
      <c r="F108" s="81"/>
      <c r="G108" s="81"/>
      <c r="H108" s="81"/>
      <c r="I108" s="74">
        <v>1040303.8</v>
      </c>
      <c r="J108" s="74">
        <v>303038.96000000002</v>
      </c>
      <c r="K108" s="74" t="s">
        <v>360</v>
      </c>
      <c r="L108" s="74">
        <v>584665.43999999994</v>
      </c>
      <c r="M108" s="75"/>
      <c r="N108" s="75" t="s">
        <v>361</v>
      </c>
      <c r="O108" s="43"/>
      <c r="P108" s="43"/>
      <c r="Q108" s="43"/>
      <c r="R108" s="43"/>
      <c r="S108" s="43"/>
    </row>
    <row r="109" spans="1:19" ht="12.75">
      <c r="A109" s="80" t="s">
        <v>362</v>
      </c>
      <c r="B109" s="81"/>
      <c r="C109" s="81"/>
      <c r="D109" s="81"/>
      <c r="E109" s="81"/>
      <c r="F109" s="81"/>
      <c r="G109" s="81"/>
      <c r="H109" s="81"/>
      <c r="I109" s="74"/>
      <c r="J109" s="74"/>
      <c r="K109" s="74"/>
      <c r="L109" s="74"/>
      <c r="M109" s="75"/>
      <c r="N109" s="75"/>
      <c r="O109" s="43"/>
      <c r="P109" s="43"/>
      <c r="Q109" s="43"/>
      <c r="R109" s="43"/>
      <c r="S109" s="43"/>
    </row>
    <row r="110" spans="1:19" ht="39" customHeight="1">
      <c r="A110" s="80" t="s">
        <v>363</v>
      </c>
      <c r="B110" s="81"/>
      <c r="C110" s="81"/>
      <c r="D110" s="81"/>
      <c r="E110" s="81"/>
      <c r="F110" s="81"/>
      <c r="G110" s="81"/>
      <c r="H110" s="81"/>
      <c r="I110" s="74">
        <v>41701.68</v>
      </c>
      <c r="J110" s="74">
        <v>29802.89</v>
      </c>
      <c r="K110" s="74" t="s">
        <v>364</v>
      </c>
      <c r="L110" s="74"/>
      <c r="M110" s="75"/>
      <c r="N110" s="75" t="s">
        <v>365</v>
      </c>
      <c r="O110" s="43"/>
      <c r="P110" s="43"/>
      <c r="Q110" s="43"/>
      <c r="R110" s="43"/>
      <c r="S110" s="43"/>
    </row>
    <row r="111" spans="1:19" ht="12.75">
      <c r="A111" s="80" t="s">
        <v>366</v>
      </c>
      <c r="B111" s="81"/>
      <c r="C111" s="81"/>
      <c r="D111" s="81"/>
      <c r="E111" s="81"/>
      <c r="F111" s="81"/>
      <c r="G111" s="81"/>
      <c r="H111" s="81"/>
      <c r="I111" s="74">
        <v>306766.13</v>
      </c>
      <c r="J111" s="74"/>
      <c r="K111" s="74"/>
      <c r="L111" s="74"/>
      <c r="M111" s="75"/>
      <c r="N111" s="75"/>
      <c r="O111" s="43"/>
      <c r="P111" s="43"/>
      <c r="Q111" s="43"/>
      <c r="R111" s="43"/>
      <c r="S111" s="43"/>
    </row>
    <row r="112" spans="1:19" ht="12.75">
      <c r="A112" s="80" t="s">
        <v>367</v>
      </c>
      <c r="B112" s="81"/>
      <c r="C112" s="81"/>
      <c r="D112" s="81"/>
      <c r="E112" s="81"/>
      <c r="F112" s="81"/>
      <c r="G112" s="81"/>
      <c r="H112" s="81"/>
      <c r="I112" s="74">
        <v>162072.97</v>
      </c>
      <c r="J112" s="74"/>
      <c r="K112" s="74"/>
      <c r="L112" s="74"/>
      <c r="M112" s="75"/>
      <c r="N112" s="75"/>
      <c r="O112" s="43"/>
      <c r="P112" s="43"/>
      <c r="Q112" s="43"/>
      <c r="R112" s="43"/>
      <c r="S112" s="43"/>
    </row>
    <row r="113" spans="1:19" ht="12.75">
      <c r="A113" s="82" t="s">
        <v>368</v>
      </c>
      <c r="B113" s="83"/>
      <c r="C113" s="83"/>
      <c r="D113" s="83"/>
      <c r="E113" s="83"/>
      <c r="F113" s="83"/>
      <c r="G113" s="83"/>
      <c r="H113" s="83"/>
      <c r="I113" s="76"/>
      <c r="J113" s="76"/>
      <c r="K113" s="76"/>
      <c r="L113" s="76"/>
      <c r="M113" s="77"/>
      <c r="N113" s="77"/>
      <c r="O113" s="43"/>
      <c r="P113" s="43"/>
      <c r="Q113" s="43"/>
      <c r="R113" s="43"/>
      <c r="S113" s="43"/>
    </row>
    <row r="114" spans="1:19" ht="36">
      <c r="A114" s="80" t="s">
        <v>369</v>
      </c>
      <c r="B114" s="81"/>
      <c r="C114" s="81"/>
      <c r="D114" s="81"/>
      <c r="E114" s="81"/>
      <c r="F114" s="81"/>
      <c r="G114" s="81"/>
      <c r="H114" s="81"/>
      <c r="I114" s="74">
        <v>196830.02</v>
      </c>
      <c r="J114" s="74"/>
      <c r="K114" s="74"/>
      <c r="L114" s="74"/>
      <c r="M114" s="75"/>
      <c r="N114" s="75" t="s">
        <v>370</v>
      </c>
      <c r="O114" s="43"/>
      <c r="P114" s="43"/>
      <c r="Q114" s="43"/>
      <c r="R114" s="43"/>
      <c r="S114" s="43"/>
    </row>
    <row r="115" spans="1:19" ht="36">
      <c r="A115" s="80" t="s">
        <v>371</v>
      </c>
      <c r="B115" s="81"/>
      <c r="C115" s="81"/>
      <c r="D115" s="81"/>
      <c r="E115" s="81"/>
      <c r="F115" s="81"/>
      <c r="G115" s="81"/>
      <c r="H115" s="81"/>
      <c r="I115" s="74">
        <v>44998.57</v>
      </c>
      <c r="J115" s="74"/>
      <c r="K115" s="74"/>
      <c r="L115" s="74"/>
      <c r="M115" s="75"/>
      <c r="N115" s="75" t="s">
        <v>372</v>
      </c>
      <c r="O115" s="43"/>
      <c r="P115" s="43"/>
      <c r="Q115" s="43"/>
      <c r="R115" s="43"/>
      <c r="S115" s="43"/>
    </row>
    <row r="116" spans="1:19" ht="36">
      <c r="A116" s="80" t="s">
        <v>373</v>
      </c>
      <c r="B116" s="81"/>
      <c r="C116" s="81"/>
      <c r="D116" s="81"/>
      <c r="E116" s="81"/>
      <c r="F116" s="81"/>
      <c r="G116" s="81"/>
      <c r="H116" s="81"/>
      <c r="I116" s="74">
        <v>617639.75</v>
      </c>
      <c r="J116" s="74"/>
      <c r="K116" s="74"/>
      <c r="L116" s="74"/>
      <c r="M116" s="75"/>
      <c r="N116" s="75" t="s">
        <v>374</v>
      </c>
      <c r="O116" s="43"/>
      <c r="P116" s="43"/>
      <c r="Q116" s="43"/>
      <c r="R116" s="43"/>
      <c r="S116" s="43"/>
    </row>
    <row r="117" spans="1:19" ht="12.75">
      <c r="A117" s="80" t="s">
        <v>375</v>
      </c>
      <c r="B117" s="81"/>
      <c r="C117" s="81"/>
      <c r="D117" s="81"/>
      <c r="E117" s="81"/>
      <c r="F117" s="81"/>
      <c r="G117" s="81"/>
      <c r="H117" s="81"/>
      <c r="I117" s="74">
        <v>47283.97</v>
      </c>
      <c r="J117" s="74"/>
      <c r="K117" s="74"/>
      <c r="L117" s="74"/>
      <c r="M117" s="75"/>
      <c r="N117" s="75"/>
      <c r="O117" s="43"/>
      <c r="P117" s="43"/>
      <c r="Q117" s="43"/>
      <c r="R117" s="43"/>
      <c r="S117" s="43"/>
    </row>
    <row r="118" spans="1:19" ht="12.75">
      <c r="A118" s="80" t="s">
        <v>376</v>
      </c>
      <c r="B118" s="81"/>
      <c r="C118" s="81"/>
      <c r="D118" s="81"/>
      <c r="E118" s="81"/>
      <c r="F118" s="81"/>
      <c r="G118" s="81"/>
      <c r="H118" s="81"/>
      <c r="I118" s="74">
        <v>14224.84</v>
      </c>
      <c r="J118" s="74"/>
      <c r="K118" s="74"/>
      <c r="L118" s="74"/>
      <c r="M118" s="75"/>
      <c r="N118" s="75"/>
      <c r="O118" s="43"/>
      <c r="P118" s="43"/>
      <c r="Q118" s="43"/>
      <c r="R118" s="43"/>
      <c r="S118" s="43"/>
    </row>
    <row r="119" spans="1:19" ht="12.75">
      <c r="A119" s="80" t="s">
        <v>377</v>
      </c>
      <c r="B119" s="81"/>
      <c r="C119" s="81"/>
      <c r="D119" s="81"/>
      <c r="E119" s="81"/>
      <c r="F119" s="81"/>
      <c r="G119" s="81"/>
      <c r="H119" s="81"/>
      <c r="I119" s="74">
        <v>22740.11</v>
      </c>
      <c r="J119" s="74"/>
      <c r="K119" s="74"/>
      <c r="L119" s="74"/>
      <c r="M119" s="75"/>
      <c r="N119" s="75">
        <v>82.35</v>
      </c>
      <c r="O119" s="43"/>
      <c r="P119" s="43"/>
      <c r="Q119" s="43"/>
      <c r="R119" s="43"/>
      <c r="S119" s="43"/>
    </row>
    <row r="120" spans="1:19" ht="36">
      <c r="A120" s="80" t="s">
        <v>378</v>
      </c>
      <c r="B120" s="81"/>
      <c r="C120" s="81"/>
      <c r="D120" s="81"/>
      <c r="E120" s="81"/>
      <c r="F120" s="81"/>
      <c r="G120" s="81"/>
      <c r="H120" s="81"/>
      <c r="I120" s="74">
        <v>155399.19</v>
      </c>
      <c r="J120" s="74"/>
      <c r="K120" s="74"/>
      <c r="L120" s="74"/>
      <c r="M120" s="75"/>
      <c r="N120" s="75" t="s">
        <v>379</v>
      </c>
      <c r="O120" s="43"/>
      <c r="P120" s="43"/>
      <c r="Q120" s="43"/>
      <c r="R120" s="43"/>
      <c r="S120" s="43"/>
    </row>
    <row r="121" spans="1:19" ht="36">
      <c r="A121" s="80" t="s">
        <v>380</v>
      </c>
      <c r="B121" s="81"/>
      <c r="C121" s="81"/>
      <c r="D121" s="81"/>
      <c r="E121" s="81"/>
      <c r="F121" s="81"/>
      <c r="G121" s="81"/>
      <c r="H121" s="81"/>
      <c r="I121" s="74">
        <v>57816.4</v>
      </c>
      <c r="J121" s="74"/>
      <c r="K121" s="74"/>
      <c r="L121" s="74"/>
      <c r="M121" s="75"/>
      <c r="N121" s="75" t="s">
        <v>381</v>
      </c>
      <c r="O121" s="43"/>
      <c r="P121" s="43"/>
      <c r="Q121" s="43"/>
      <c r="R121" s="43"/>
      <c r="S121" s="43"/>
    </row>
    <row r="122" spans="1:19" ht="36">
      <c r="A122" s="80" t="s">
        <v>382</v>
      </c>
      <c r="B122" s="81"/>
      <c r="C122" s="81"/>
      <c r="D122" s="81"/>
      <c r="E122" s="81"/>
      <c r="F122" s="81"/>
      <c r="G122" s="81"/>
      <c r="H122" s="81"/>
      <c r="I122" s="74">
        <v>50056.85</v>
      </c>
      <c r="J122" s="74"/>
      <c r="K122" s="74"/>
      <c r="L122" s="74"/>
      <c r="M122" s="75"/>
      <c r="N122" s="75" t="s">
        <v>383</v>
      </c>
      <c r="O122" s="43"/>
      <c r="P122" s="43"/>
      <c r="Q122" s="43"/>
      <c r="R122" s="43"/>
      <c r="S122" s="43"/>
    </row>
    <row r="123" spans="1:19" ht="12.75">
      <c r="A123" s="80" t="s">
        <v>384</v>
      </c>
      <c r="B123" s="81"/>
      <c r="C123" s="81"/>
      <c r="D123" s="81"/>
      <c r="E123" s="81"/>
      <c r="F123" s="81"/>
      <c r="G123" s="81"/>
      <c r="H123" s="81"/>
      <c r="I123" s="74">
        <v>2349.69</v>
      </c>
      <c r="J123" s="74"/>
      <c r="K123" s="74"/>
      <c r="L123" s="74"/>
      <c r="M123" s="75"/>
      <c r="N123" s="75">
        <v>4.2300000000000004</v>
      </c>
      <c r="O123" s="43"/>
      <c r="P123" s="43"/>
      <c r="Q123" s="43"/>
      <c r="R123" s="43"/>
      <c r="S123" s="43"/>
    </row>
    <row r="124" spans="1:19" ht="36">
      <c r="A124" s="80" t="s">
        <v>385</v>
      </c>
      <c r="B124" s="81"/>
      <c r="C124" s="81"/>
      <c r="D124" s="81"/>
      <c r="E124" s="81"/>
      <c r="F124" s="81"/>
      <c r="G124" s="81"/>
      <c r="H124" s="81"/>
      <c r="I124" s="74">
        <v>801.7</v>
      </c>
      <c r="J124" s="74"/>
      <c r="K124" s="74"/>
      <c r="L124" s="74"/>
      <c r="M124" s="75"/>
      <c r="N124" s="75" t="s">
        <v>386</v>
      </c>
      <c r="O124" s="43"/>
      <c r="P124" s="43"/>
      <c r="Q124" s="43"/>
      <c r="R124" s="43"/>
      <c r="S124" s="43"/>
    </row>
    <row r="125" spans="1:19" ht="12.75">
      <c r="A125" s="80" t="s">
        <v>387</v>
      </c>
      <c r="B125" s="81"/>
      <c r="C125" s="81"/>
      <c r="D125" s="81"/>
      <c r="E125" s="81"/>
      <c r="F125" s="81"/>
      <c r="G125" s="81"/>
      <c r="H125" s="81"/>
      <c r="I125" s="74">
        <v>171414.47</v>
      </c>
      <c r="J125" s="74"/>
      <c r="K125" s="74"/>
      <c r="L125" s="74"/>
      <c r="M125" s="75"/>
      <c r="N125" s="75">
        <v>288.97000000000003</v>
      </c>
      <c r="O125" s="43"/>
      <c r="P125" s="43"/>
      <c r="Q125" s="43"/>
      <c r="R125" s="43"/>
      <c r="S125" s="43"/>
    </row>
    <row r="126" spans="1:19" ht="12.75">
      <c r="A126" s="80" t="s">
        <v>388</v>
      </c>
      <c r="B126" s="81"/>
      <c r="C126" s="81"/>
      <c r="D126" s="81"/>
      <c r="E126" s="81"/>
      <c r="F126" s="81"/>
      <c r="G126" s="81"/>
      <c r="H126" s="81"/>
      <c r="I126" s="74">
        <v>7364.83</v>
      </c>
      <c r="J126" s="74"/>
      <c r="K126" s="74"/>
      <c r="L126" s="74"/>
      <c r="M126" s="75"/>
      <c r="N126" s="75">
        <v>9.94</v>
      </c>
      <c r="O126" s="43"/>
      <c r="P126" s="43"/>
      <c r="Q126" s="43"/>
      <c r="R126" s="43"/>
      <c r="S126" s="43"/>
    </row>
    <row r="127" spans="1:19" ht="36">
      <c r="A127" s="80" t="s">
        <v>389</v>
      </c>
      <c r="B127" s="81"/>
      <c r="C127" s="81"/>
      <c r="D127" s="81"/>
      <c r="E127" s="81"/>
      <c r="F127" s="81"/>
      <c r="G127" s="81"/>
      <c r="H127" s="81"/>
      <c r="I127" s="74">
        <v>84908.43</v>
      </c>
      <c r="J127" s="74"/>
      <c r="K127" s="74"/>
      <c r="L127" s="74"/>
      <c r="M127" s="75"/>
      <c r="N127" s="75" t="s">
        <v>390</v>
      </c>
      <c r="O127" s="43"/>
      <c r="P127" s="43"/>
      <c r="Q127" s="43"/>
      <c r="R127" s="43"/>
      <c r="S127" s="43"/>
    </row>
    <row r="128" spans="1:19" ht="36">
      <c r="A128" s="80" t="s">
        <v>391</v>
      </c>
      <c r="B128" s="81"/>
      <c r="C128" s="81"/>
      <c r="D128" s="81"/>
      <c r="E128" s="81"/>
      <c r="F128" s="81"/>
      <c r="G128" s="81"/>
      <c r="H128" s="81"/>
      <c r="I128" s="74">
        <v>35314.080000000002</v>
      </c>
      <c r="J128" s="74"/>
      <c r="K128" s="74"/>
      <c r="L128" s="74"/>
      <c r="M128" s="75"/>
      <c r="N128" s="75" t="s">
        <v>392</v>
      </c>
      <c r="O128" s="43"/>
      <c r="P128" s="43"/>
      <c r="Q128" s="43"/>
      <c r="R128" s="43"/>
      <c r="S128" s="43"/>
    </row>
    <row r="129" spans="1:19" ht="36">
      <c r="A129" s="80" t="s">
        <v>393</v>
      </c>
      <c r="B129" s="81"/>
      <c r="C129" s="81"/>
      <c r="D129" s="81"/>
      <c r="E129" s="81"/>
      <c r="F129" s="81"/>
      <c r="G129" s="81"/>
      <c r="H129" s="81"/>
      <c r="I129" s="74">
        <v>1509142.9</v>
      </c>
      <c r="J129" s="74"/>
      <c r="K129" s="74"/>
      <c r="L129" s="74"/>
      <c r="M129" s="75"/>
      <c r="N129" s="75" t="s">
        <v>361</v>
      </c>
      <c r="O129" s="43"/>
      <c r="P129" s="43"/>
      <c r="Q129" s="43"/>
      <c r="R129" s="43"/>
      <c r="S129" s="43"/>
    </row>
    <row r="130" spans="1:19" ht="12.75">
      <c r="A130" s="80" t="s">
        <v>394</v>
      </c>
      <c r="B130" s="81"/>
      <c r="C130" s="81"/>
      <c r="D130" s="81"/>
      <c r="E130" s="81"/>
      <c r="F130" s="81"/>
      <c r="G130" s="81"/>
      <c r="H130" s="81"/>
      <c r="I130" s="74"/>
      <c r="J130" s="74"/>
      <c r="K130" s="74"/>
      <c r="L130" s="74"/>
      <c r="M130" s="75"/>
      <c r="N130" s="75"/>
      <c r="O130" s="43"/>
      <c r="P130" s="43"/>
      <c r="Q130" s="43"/>
      <c r="R130" s="43"/>
      <c r="S130" s="43"/>
    </row>
    <row r="131" spans="1:19" ht="12.75">
      <c r="A131" s="80" t="s">
        <v>395</v>
      </c>
      <c r="B131" s="81"/>
      <c r="C131" s="81"/>
      <c r="D131" s="81"/>
      <c r="E131" s="81"/>
      <c r="F131" s="81"/>
      <c r="G131" s="81"/>
      <c r="H131" s="81"/>
      <c r="I131" s="74">
        <v>584665.43999999994</v>
      </c>
      <c r="J131" s="74"/>
      <c r="K131" s="74"/>
      <c r="L131" s="74"/>
      <c r="M131" s="75"/>
      <c r="N131" s="75"/>
      <c r="O131" s="43"/>
      <c r="P131" s="43"/>
      <c r="Q131" s="43"/>
      <c r="R131" s="43"/>
      <c r="S131" s="43"/>
    </row>
    <row r="132" spans="1:19" ht="12.75">
      <c r="A132" s="80" t="s">
        <v>396</v>
      </c>
      <c r="B132" s="81"/>
      <c r="C132" s="81"/>
      <c r="D132" s="81"/>
      <c r="E132" s="81"/>
      <c r="F132" s="81"/>
      <c r="G132" s="81"/>
      <c r="H132" s="81"/>
      <c r="I132" s="74">
        <v>152599.4</v>
      </c>
      <c r="J132" s="74"/>
      <c r="K132" s="74"/>
      <c r="L132" s="74"/>
      <c r="M132" s="75"/>
      <c r="N132" s="75"/>
      <c r="O132" s="43"/>
      <c r="P132" s="43"/>
      <c r="Q132" s="43"/>
      <c r="R132" s="43"/>
      <c r="S132" s="43"/>
    </row>
    <row r="133" spans="1:19" ht="12.75">
      <c r="A133" s="80" t="s">
        <v>397</v>
      </c>
      <c r="B133" s="81"/>
      <c r="C133" s="81"/>
      <c r="D133" s="81"/>
      <c r="E133" s="81"/>
      <c r="F133" s="81"/>
      <c r="G133" s="81"/>
      <c r="H133" s="81"/>
      <c r="I133" s="74">
        <v>321704.18</v>
      </c>
      <c r="J133" s="74"/>
      <c r="K133" s="74"/>
      <c r="L133" s="74"/>
      <c r="M133" s="75"/>
      <c r="N133" s="75"/>
      <c r="O133" s="43"/>
      <c r="P133" s="43"/>
      <c r="Q133" s="43"/>
      <c r="R133" s="43"/>
      <c r="S133" s="43"/>
    </row>
    <row r="134" spans="1:19" ht="12.75">
      <c r="A134" s="80" t="s">
        <v>398</v>
      </c>
      <c r="B134" s="81"/>
      <c r="C134" s="81"/>
      <c r="D134" s="81"/>
      <c r="E134" s="81"/>
      <c r="F134" s="81"/>
      <c r="G134" s="81"/>
      <c r="H134" s="81"/>
      <c r="I134" s="74">
        <v>306766.13</v>
      </c>
      <c r="J134" s="74"/>
      <c r="K134" s="74"/>
      <c r="L134" s="74"/>
      <c r="M134" s="75"/>
      <c r="N134" s="75"/>
      <c r="O134" s="43"/>
      <c r="P134" s="43"/>
      <c r="Q134" s="43"/>
      <c r="R134" s="43"/>
      <c r="S134" s="43"/>
    </row>
    <row r="135" spans="1:19" ht="12.75">
      <c r="A135" s="80" t="s">
        <v>399</v>
      </c>
      <c r="B135" s="81"/>
      <c r="C135" s="81"/>
      <c r="D135" s="81"/>
      <c r="E135" s="81"/>
      <c r="F135" s="81"/>
      <c r="G135" s="81"/>
      <c r="H135" s="81"/>
      <c r="I135" s="74">
        <v>162072.97</v>
      </c>
      <c r="J135" s="74"/>
      <c r="K135" s="74"/>
      <c r="L135" s="74"/>
      <c r="M135" s="75"/>
      <c r="N135" s="75"/>
      <c r="O135" s="43"/>
      <c r="P135" s="43"/>
      <c r="Q135" s="43"/>
      <c r="R135" s="43"/>
      <c r="S135" s="43"/>
    </row>
    <row r="136" spans="1:19" ht="12.75">
      <c r="A136" s="80" t="s">
        <v>400</v>
      </c>
      <c r="B136" s="81"/>
      <c r="C136" s="81"/>
      <c r="D136" s="81"/>
      <c r="E136" s="81"/>
      <c r="F136" s="81"/>
      <c r="G136" s="81"/>
      <c r="H136" s="81"/>
      <c r="I136" s="74">
        <v>271645.71999999997</v>
      </c>
      <c r="J136" s="74"/>
      <c r="K136" s="74"/>
      <c r="L136" s="74"/>
      <c r="M136" s="75"/>
      <c r="N136" s="75"/>
      <c r="O136" s="43"/>
      <c r="P136" s="43"/>
      <c r="Q136" s="43"/>
      <c r="R136" s="43"/>
      <c r="S136" s="43"/>
    </row>
    <row r="137" spans="1:19" ht="36">
      <c r="A137" s="82" t="s">
        <v>401</v>
      </c>
      <c r="B137" s="83"/>
      <c r="C137" s="83"/>
      <c r="D137" s="83"/>
      <c r="E137" s="83"/>
      <c r="F137" s="83"/>
      <c r="G137" s="83"/>
      <c r="H137" s="83"/>
      <c r="I137" s="76">
        <v>1780788.62</v>
      </c>
      <c r="J137" s="76"/>
      <c r="K137" s="76"/>
      <c r="L137" s="76"/>
      <c r="M137" s="77"/>
      <c r="N137" s="77" t="s">
        <v>361</v>
      </c>
      <c r="O137" s="43"/>
      <c r="P137" s="43"/>
      <c r="Q137" s="43"/>
      <c r="R137" s="43"/>
      <c r="S137" s="43"/>
    </row>
    <row r="138" spans="1:19">
      <c r="A138" s="44"/>
      <c r="B138" s="45"/>
      <c r="C138" s="46"/>
      <c r="D138" s="47"/>
      <c r="E138" s="48"/>
      <c r="F138" s="48"/>
      <c r="G138" s="48"/>
      <c r="H138" s="48"/>
      <c r="I138" s="44"/>
      <c r="J138" s="44"/>
      <c r="K138" s="44"/>
      <c r="L138" s="44"/>
      <c r="M138" s="44"/>
      <c r="N138" s="44"/>
    </row>
    <row r="139" spans="1:19">
      <c r="A139" s="49"/>
      <c r="B139" s="50"/>
      <c r="C139" s="51"/>
      <c r="D139" s="49"/>
      <c r="E139" s="52"/>
      <c r="F139" s="52"/>
      <c r="G139" s="52"/>
      <c r="H139" s="52"/>
      <c r="I139" s="53"/>
      <c r="J139" s="52"/>
      <c r="K139" s="52"/>
      <c r="L139" s="52"/>
      <c r="M139" s="52"/>
    </row>
    <row r="140" spans="1:19">
      <c r="A140" s="49"/>
      <c r="B140" s="50"/>
      <c r="C140" s="51"/>
      <c r="D140" s="49"/>
      <c r="E140" s="52"/>
      <c r="F140" s="52"/>
      <c r="G140" s="52"/>
      <c r="H140" s="52"/>
      <c r="I140" s="53"/>
      <c r="J140" s="52"/>
      <c r="K140" s="52"/>
      <c r="L140" s="52"/>
      <c r="M140" s="52"/>
    </row>
    <row r="141" spans="1:19" ht="12.75">
      <c r="A141" s="54"/>
      <c r="B141" s="55" t="s">
        <v>34</v>
      </c>
      <c r="C141" s="56" t="s">
        <v>37</v>
      </c>
      <c r="D141" s="54"/>
      <c r="E141" s="57"/>
      <c r="F141" s="58"/>
      <c r="G141" s="59"/>
      <c r="H141" s="58"/>
      <c r="I141" s="60"/>
      <c r="J141" s="60"/>
      <c r="K141" s="60"/>
      <c r="L141" s="60"/>
      <c r="M141" s="60"/>
      <c r="N141" s="58"/>
    </row>
    <row r="142" spans="1:19" ht="12.75">
      <c r="C142" s="62" t="s">
        <v>32</v>
      </c>
      <c r="D142" s="63"/>
      <c r="E142" s="63"/>
      <c r="O142" s="58"/>
      <c r="P142" s="58"/>
      <c r="Q142" s="58"/>
      <c r="R142" s="58"/>
      <c r="S142" s="58"/>
    </row>
    <row r="143" spans="1:19">
      <c r="C143" s="62"/>
      <c r="D143" s="63"/>
      <c r="E143" s="63"/>
    </row>
    <row r="144" spans="1:19">
      <c r="D144" s="64"/>
    </row>
    <row r="146" spans="1:19" ht="12.75">
      <c r="A146" s="65"/>
      <c r="B146" s="55" t="s">
        <v>33</v>
      </c>
      <c r="C146" s="56" t="s">
        <v>38</v>
      </c>
      <c r="D146" s="66"/>
      <c r="E146" s="56"/>
      <c r="F146" s="58"/>
      <c r="G146" s="67"/>
      <c r="H146" s="67"/>
      <c r="I146" s="67"/>
      <c r="J146" s="67"/>
      <c r="K146" s="67"/>
      <c r="L146" s="67"/>
      <c r="M146" s="67"/>
      <c r="N146" s="58"/>
    </row>
    <row r="147" spans="1:19" ht="12.75">
      <c r="C147" s="62" t="s">
        <v>32</v>
      </c>
      <c r="D147" s="63"/>
      <c r="E147" s="63"/>
      <c r="O147" s="58"/>
      <c r="P147" s="58"/>
      <c r="Q147" s="58"/>
      <c r="R147" s="58"/>
      <c r="S147" s="58"/>
    </row>
  </sheetData>
  <mergeCells count="73">
    <mergeCell ref="B12:M12"/>
    <mergeCell ref="B8:M8"/>
    <mergeCell ref="B15:M15"/>
    <mergeCell ref="B9:M9"/>
    <mergeCell ref="B11:M11"/>
    <mergeCell ref="I13:J13"/>
    <mergeCell ref="G13:H13"/>
    <mergeCell ref="B14:O14"/>
    <mergeCell ref="H18:K18"/>
    <mergeCell ref="L18:M18"/>
    <mergeCell ref="L19:M19"/>
    <mergeCell ref="A24:A28"/>
    <mergeCell ref="B24:B28"/>
    <mergeCell ref="C24:C28"/>
    <mergeCell ref="M24:N26"/>
    <mergeCell ref="I26:I28"/>
    <mergeCell ref="J26:J28"/>
    <mergeCell ref="E27:E28"/>
    <mergeCell ref="F27:F28"/>
    <mergeCell ref="K27:K28"/>
    <mergeCell ref="E25:G25"/>
    <mergeCell ref="M27:N27"/>
    <mergeCell ref="H24:H28"/>
    <mergeCell ref="L26:L28"/>
    <mergeCell ref="A85:N85"/>
    <mergeCell ref="L20:M20"/>
    <mergeCell ref="H20:K20"/>
    <mergeCell ref="D24:D28"/>
    <mergeCell ref="H19:K19"/>
    <mergeCell ref="I25:L25"/>
    <mergeCell ref="A22:L22"/>
    <mergeCell ref="A19:D19"/>
    <mergeCell ref="G26:G28"/>
    <mergeCell ref="E24:G24"/>
    <mergeCell ref="I24:L24"/>
    <mergeCell ref="A30:N30"/>
    <mergeCell ref="A31:N31"/>
    <mergeCell ref="A36:N36"/>
    <mergeCell ref="A46:N46"/>
    <mergeCell ref="A81:N81"/>
    <mergeCell ref="A116:H116"/>
    <mergeCell ref="A93:N93"/>
    <mergeCell ref="A103:N103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28:H128"/>
    <mergeCell ref="A117:H117"/>
    <mergeCell ref="A118:H118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7:H127"/>
    <mergeCell ref="A135:H135"/>
    <mergeCell ref="A136:H136"/>
    <mergeCell ref="A137:H137"/>
    <mergeCell ref="A129:H129"/>
    <mergeCell ref="A130:H130"/>
    <mergeCell ref="A131:H131"/>
    <mergeCell ref="A132:H132"/>
    <mergeCell ref="A133:H133"/>
    <mergeCell ref="A134:H134"/>
  </mergeCells>
  <phoneticPr fontId="0" type="noConversion"/>
  <pageMargins left="0.39370078740157483" right="0.39370078740157483" top="0.59055118110236227" bottom="0.59055118110236227" header="0.39370078740157483" footer="0.39370078740157483"/>
  <pageSetup paperSize="9" scale="78" fitToHeight="10000" orientation="landscape" r:id="rId1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Company>Центр "Гранд"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Губин Петр Юрьевич</dc:creator>
  <cp:lastModifiedBy>rtyu</cp:lastModifiedBy>
  <cp:lastPrinted>2009-11-13T06:39:51Z</cp:lastPrinted>
  <dcterms:created xsi:type="dcterms:W3CDTF">2004-03-31T11:09:00Z</dcterms:created>
  <dcterms:modified xsi:type="dcterms:W3CDTF">2015-07-01T05:25:36Z</dcterms:modified>
</cp:coreProperties>
</file>