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2" sheetId="2" r:id="rId1"/>
  </sheets>
  <definedNames>
    <definedName name="_xlnm.Print_Area" localSheetId="0">Лист2!$A$1:$L$26</definedName>
  </definedNames>
  <calcPr calcId="125725"/>
</workbook>
</file>

<file path=xl/calcChain.xml><?xml version="1.0" encoding="utf-8"?>
<calcChain xmlns="http://schemas.openxmlformats.org/spreadsheetml/2006/main">
  <c r="F22" i="2"/>
  <c r="J22"/>
  <c r="F21"/>
  <c r="J21"/>
  <c r="F19"/>
  <c r="J19"/>
  <c r="J9" l="1"/>
  <c r="J7"/>
  <c r="F9"/>
  <c r="F7"/>
  <c r="J20"/>
  <c r="F20"/>
  <c r="F8"/>
  <c r="J18"/>
  <c r="F18"/>
  <c r="J17"/>
  <c r="F17"/>
  <c r="J16"/>
  <c r="F16"/>
  <c r="J14"/>
  <c r="F14"/>
  <c r="G23" l="1"/>
  <c r="C23"/>
  <c r="J15"/>
  <c r="F15"/>
  <c r="J13"/>
  <c r="F13"/>
  <c r="J12"/>
  <c r="F12"/>
  <c r="J11"/>
  <c r="F11"/>
  <c r="J10"/>
  <c r="F10"/>
  <c r="J8"/>
  <c r="J6"/>
  <c r="F6"/>
  <c r="J23" l="1"/>
  <c r="F23"/>
  <c r="C25" l="1"/>
</calcChain>
</file>

<file path=xl/sharedStrings.xml><?xml version="1.0" encoding="utf-8"?>
<sst xmlns="http://schemas.openxmlformats.org/spreadsheetml/2006/main" count="69" uniqueCount="53">
  <si>
    <t>№ п/п</t>
  </si>
  <si>
    <t>Адрес объекта</t>
  </si>
  <si>
    <t>Вид кровли</t>
  </si>
  <si>
    <t>Описание объекта</t>
  </si>
  <si>
    <t>ул. Мира, 3а</t>
  </si>
  <si>
    <t>покатая</t>
  </si>
  <si>
    <t>Здание детского сада-2-этажное, Sобщ=552,4 кв.м</t>
  </si>
  <si>
    <t>ул. Богдана Хмельницкого, 63/1</t>
  </si>
  <si>
    <t>ул. Новоуральская, 10</t>
  </si>
  <si>
    <t>горизонтальная</t>
  </si>
  <si>
    <t>ул. Кирова, (319)</t>
  </si>
  <si>
    <t>Здание котельной, 1-этажное, Sобщ=230,8 кв.м</t>
  </si>
  <si>
    <t>ул. Воинская, 75</t>
  </si>
  <si>
    <t>Административное здание, 1-этажное, Sобщ=84,10 кв.м</t>
  </si>
  <si>
    <t>ул. Звездная, (8)</t>
  </si>
  <si>
    <t>Здание (ЦТП-п01), 2-этажное, Sобщ=259,6 кв.м</t>
  </si>
  <si>
    <t>ул. Приморская, 15</t>
  </si>
  <si>
    <t>ИТОГО</t>
  </si>
  <si>
    <t>Нежилое здание, 2-этажное,  Sобщ=703,4 кв.м</t>
  </si>
  <si>
    <t>Здание (Школа),  2-этажное, Sобщ=2206,5 кв.м</t>
  </si>
  <si>
    <t>Здание музыкальной школы - 1 – этажное,  Sобщ=422,4 кв.м</t>
  </si>
  <si>
    <t>ИТОГО общая стоимость</t>
  </si>
  <si>
    <t>документации запроса котировок</t>
  </si>
  <si>
    <t xml:space="preserve">ПРИЛОЖЕНИЕ №1 к договору </t>
  </si>
  <si>
    <t>Таблица 1. Перечень отдельностоящих зданий</t>
  </si>
  <si>
    <t>руб.</t>
  </si>
  <si>
    <t>Площадь кровли, кв. м</t>
  </si>
  <si>
    <t>Стоимость очистки 1 кв. м, руб.</t>
  </si>
  <si>
    <t>Планируемая периодичность очистки за сезон, раз</t>
  </si>
  <si>
    <t>Общая стоимость очистки снега с кровли за сезон, руб.</t>
  </si>
  <si>
    <t>Периметр  кровли, м.п.</t>
  </si>
  <si>
    <t>Стоимость очистки сосулек,  наледи 1 пог. м, руб.</t>
  </si>
  <si>
    <t>Общая стоимость очистки сосулек,  наледи за сезон, руб.</t>
  </si>
  <si>
    <t>ул. Немировича-Данченко, 145/1</t>
  </si>
  <si>
    <t>Нежилое здание, 2-этажное,  Sобщ=730,9 кв.м</t>
  </si>
  <si>
    <t>ул. Народная, 38</t>
  </si>
  <si>
    <t>Нежилое здание, 2-этажное,  Sобщ=301,0 кв.м</t>
  </si>
  <si>
    <t>ул. Народная, 31</t>
  </si>
  <si>
    <t>Нежилое здание, 2-этажное,  Sобщ=728,8 кв.м</t>
  </si>
  <si>
    <t>ул. Земнухова, 12/1</t>
  </si>
  <si>
    <t>Нежилое здание, 2-этажное,  Sобщ=360,1 кв.м</t>
  </si>
  <si>
    <t>ул. Пролетарская, 167</t>
  </si>
  <si>
    <t>частично гориз, частично покатая</t>
  </si>
  <si>
    <t>Нежилое здание, 2-этажное,  Sобщ=3061,4 кв.м</t>
  </si>
  <si>
    <t>Нежилое здание, 2-этажное,  Sобщ=2900,5 кв.м</t>
  </si>
  <si>
    <t>ул. Мирная, 10</t>
  </si>
  <si>
    <t>Пристройка к МКД, 1-этажная,  Sобщ=321,3 кв.м</t>
  </si>
  <si>
    <t>ул. Ольги Жилиной, 31</t>
  </si>
  <si>
    <t>Нежилое здание, 1-этажное,  Sобщ=33,3 кв.м</t>
  </si>
  <si>
    <t>ул. Ереванская, 17</t>
  </si>
  <si>
    <t>Нежилое здание, 2-этажное,  Sобщ=947,5 кв.м</t>
  </si>
  <si>
    <t>ул. Холодильная, 31</t>
  </si>
  <si>
    <t>Нежилое здание, 2-этажное,  Sобщ=1279,6 кв.м</t>
  </si>
</sst>
</file>

<file path=xl/styles.xml><?xml version="1.0" encoding="utf-8"?>
<styleSheet xmlns="http://schemas.openxmlformats.org/spreadsheetml/2006/main">
  <numFmts count="1">
    <numFmt numFmtId="164" formatCode="#,##0.00_ ;\-#,##0.00\ "/>
  </numFmts>
  <fonts count="8">
    <font>
      <sz val="11"/>
      <color theme="1"/>
      <name val="Calibri"/>
      <family val="2"/>
      <charset val="204"/>
      <scheme val="minor"/>
    </font>
    <font>
      <sz val="12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b/>
      <sz val="11.5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164" fontId="1" fillId="0" borderId="4" xfId="0" applyNumberFormat="1" applyFont="1" applyBorder="1" applyAlignment="1">
      <alignment horizontal="center" vertical="center" wrapText="1"/>
    </xf>
    <xf numFmtId="2" fontId="1" fillId="0" borderId="4" xfId="0" applyNumberFormat="1" applyFont="1" applyBorder="1" applyAlignment="1">
      <alignment horizontal="center" vertical="center" wrapText="1"/>
    </xf>
    <xf numFmtId="2" fontId="4" fillId="0" borderId="4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6" fillId="0" borderId="0" xfId="0" applyFont="1"/>
    <xf numFmtId="0" fontId="0" fillId="0" borderId="0" xfId="0" applyAlignment="1">
      <alignment horizontal="left" vertical="center"/>
    </xf>
    <xf numFmtId="0" fontId="2" fillId="0" borderId="0" xfId="0" applyFont="1"/>
    <xf numFmtId="0" fontId="7" fillId="0" borderId="0" xfId="0" applyFont="1"/>
    <xf numFmtId="0" fontId="1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2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2" fontId="3" fillId="0" borderId="4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4"/>
  <sheetViews>
    <sheetView tabSelected="1" view="pageBreakPreview" zoomScale="75" zoomScaleNormal="100" zoomScaleSheetLayoutView="75" workbookViewId="0">
      <selection activeCell="C25" sqref="C25:D25"/>
    </sheetView>
  </sheetViews>
  <sheetFormatPr defaultRowHeight="15"/>
  <cols>
    <col min="1" max="1" width="6.85546875" customWidth="1"/>
    <col min="2" max="2" width="21.28515625" customWidth="1"/>
    <col min="3" max="3" width="13.5703125" customWidth="1"/>
    <col min="4" max="4" width="11.5703125" customWidth="1"/>
    <col min="5" max="5" width="16.42578125" customWidth="1"/>
    <col min="6" max="6" width="17.85546875" customWidth="1"/>
    <col min="7" max="7" width="16.140625" customWidth="1"/>
    <col min="8" max="8" width="17.85546875" customWidth="1"/>
    <col min="9" max="9" width="16.42578125" customWidth="1"/>
    <col min="10" max="10" width="17.85546875" customWidth="1"/>
    <col min="11" max="11" width="16.42578125" customWidth="1"/>
    <col min="12" max="12" width="38.5703125" customWidth="1"/>
  </cols>
  <sheetData>
    <row r="1" spans="1:12" ht="15" customHeight="1">
      <c r="J1" s="23" t="s">
        <v>23</v>
      </c>
      <c r="K1" s="23"/>
      <c r="L1" s="23"/>
    </row>
    <row r="2" spans="1:12" ht="15" customHeight="1">
      <c r="J2" s="23" t="s">
        <v>22</v>
      </c>
      <c r="K2" s="23"/>
      <c r="L2" s="23"/>
    </row>
    <row r="3" spans="1:12" ht="15.75">
      <c r="C3" s="12" t="s">
        <v>24</v>
      </c>
    </row>
    <row r="4" spans="1:12" ht="15.75" thickBot="1"/>
    <row r="5" spans="1:12" ht="64.5" customHeight="1" thickBot="1">
      <c r="A5" s="1" t="s">
        <v>0</v>
      </c>
      <c r="B5" s="2" t="s">
        <v>1</v>
      </c>
      <c r="C5" s="2" t="s">
        <v>26</v>
      </c>
      <c r="D5" s="2" t="s">
        <v>27</v>
      </c>
      <c r="E5" s="2" t="s">
        <v>28</v>
      </c>
      <c r="F5" s="2" t="s">
        <v>29</v>
      </c>
      <c r="G5" s="2" t="s">
        <v>30</v>
      </c>
      <c r="H5" s="2" t="s">
        <v>31</v>
      </c>
      <c r="I5" s="2" t="s">
        <v>28</v>
      </c>
      <c r="J5" s="2" t="s">
        <v>32</v>
      </c>
      <c r="K5" s="2" t="s">
        <v>2</v>
      </c>
      <c r="L5" s="2" t="s">
        <v>3</v>
      </c>
    </row>
    <row r="6" spans="1:12" ht="32.25" thickBot="1">
      <c r="A6" s="3">
        <v>1</v>
      </c>
      <c r="B6" s="4" t="s">
        <v>4</v>
      </c>
      <c r="C6" s="5">
        <v>277</v>
      </c>
      <c r="D6" s="6">
        <v>17.5</v>
      </c>
      <c r="E6" s="4">
        <v>2</v>
      </c>
      <c r="F6" s="7">
        <f>C6*D6*E6</f>
        <v>9695</v>
      </c>
      <c r="G6" s="4">
        <v>87.15</v>
      </c>
      <c r="H6" s="7">
        <v>29.5</v>
      </c>
      <c r="I6" s="4">
        <v>3</v>
      </c>
      <c r="J6" s="7">
        <f>G6*H6*I6</f>
        <v>7712.7750000000005</v>
      </c>
      <c r="K6" s="5" t="s">
        <v>5</v>
      </c>
      <c r="L6" s="2" t="s">
        <v>6</v>
      </c>
    </row>
    <row r="7" spans="1:12" ht="33.75" customHeight="1" thickBot="1">
      <c r="A7" s="3">
        <v>2</v>
      </c>
      <c r="B7" s="4" t="s">
        <v>33</v>
      </c>
      <c r="C7" s="5">
        <v>365.4</v>
      </c>
      <c r="D7" s="6">
        <v>17.5</v>
      </c>
      <c r="E7" s="4">
        <v>2</v>
      </c>
      <c r="F7" s="7">
        <f>C7*D7*E7</f>
        <v>12789</v>
      </c>
      <c r="G7" s="4">
        <v>119.2</v>
      </c>
      <c r="H7" s="7">
        <v>29.5</v>
      </c>
      <c r="I7" s="4">
        <v>3</v>
      </c>
      <c r="J7" s="7">
        <f>G7*H7*I7</f>
        <v>10549.2</v>
      </c>
      <c r="K7" s="5" t="s">
        <v>9</v>
      </c>
      <c r="L7" s="2" t="s">
        <v>34</v>
      </c>
    </row>
    <row r="8" spans="1:12" ht="32.25" thickBot="1">
      <c r="A8" s="3">
        <v>3</v>
      </c>
      <c r="B8" s="4" t="s">
        <v>7</v>
      </c>
      <c r="C8" s="5">
        <v>354.1</v>
      </c>
      <c r="D8" s="6">
        <v>17.5</v>
      </c>
      <c r="E8" s="4">
        <v>2</v>
      </c>
      <c r="F8" s="7">
        <f t="shared" ref="F8:F22" si="0">C8*D8*E8</f>
        <v>12393.5</v>
      </c>
      <c r="G8" s="4">
        <v>90.1</v>
      </c>
      <c r="H8" s="7">
        <v>29.5</v>
      </c>
      <c r="I8" s="4">
        <v>3</v>
      </c>
      <c r="J8" s="7">
        <f t="shared" ref="J8:J22" si="1">G8*H8*I8</f>
        <v>7973.8499999999995</v>
      </c>
      <c r="K8" s="5" t="s">
        <v>5</v>
      </c>
      <c r="L8" s="2" t="s">
        <v>18</v>
      </c>
    </row>
    <row r="9" spans="1:12" ht="32.25" thickBot="1">
      <c r="A9" s="3">
        <v>4</v>
      </c>
      <c r="B9" s="4" t="s">
        <v>35</v>
      </c>
      <c r="C9" s="5">
        <v>263.2</v>
      </c>
      <c r="D9" s="6">
        <v>17.5</v>
      </c>
      <c r="E9" s="4">
        <v>2</v>
      </c>
      <c r="F9" s="7">
        <f>C9*D9*E9</f>
        <v>9212</v>
      </c>
      <c r="G9" s="4">
        <v>78</v>
      </c>
      <c r="H9" s="7">
        <v>29.5</v>
      </c>
      <c r="I9" s="4">
        <v>3</v>
      </c>
      <c r="J9" s="7">
        <f>G9*H9*I9</f>
        <v>6903</v>
      </c>
      <c r="K9" s="5" t="s">
        <v>5</v>
      </c>
      <c r="L9" s="2" t="s">
        <v>36</v>
      </c>
    </row>
    <row r="10" spans="1:12" ht="32.25" thickBot="1">
      <c r="A10" s="3">
        <v>5</v>
      </c>
      <c r="B10" s="4" t="s">
        <v>8</v>
      </c>
      <c r="C10" s="5">
        <v>1290</v>
      </c>
      <c r="D10" s="6">
        <v>17.5</v>
      </c>
      <c r="E10" s="4">
        <v>2</v>
      </c>
      <c r="F10" s="7">
        <f t="shared" si="0"/>
        <v>45150</v>
      </c>
      <c r="G10" s="4">
        <v>234.69</v>
      </c>
      <c r="H10" s="7">
        <v>29.5</v>
      </c>
      <c r="I10" s="4">
        <v>3</v>
      </c>
      <c r="J10" s="7">
        <f t="shared" si="1"/>
        <v>20770.064999999999</v>
      </c>
      <c r="K10" s="5" t="s">
        <v>5</v>
      </c>
      <c r="L10" s="2" t="s">
        <v>19</v>
      </c>
    </row>
    <row r="11" spans="1:12" ht="32.25" thickBot="1">
      <c r="A11" s="3">
        <v>6</v>
      </c>
      <c r="B11" s="4" t="s">
        <v>10</v>
      </c>
      <c r="C11" s="5">
        <v>230.8</v>
      </c>
      <c r="D11" s="6">
        <v>17.5</v>
      </c>
      <c r="E11" s="4">
        <v>2</v>
      </c>
      <c r="F11" s="7">
        <f t="shared" si="0"/>
        <v>8078</v>
      </c>
      <c r="G11" s="4">
        <v>68.02</v>
      </c>
      <c r="H11" s="7">
        <v>29.5</v>
      </c>
      <c r="I11" s="4">
        <v>3</v>
      </c>
      <c r="J11" s="7">
        <f t="shared" si="1"/>
        <v>6019.7699999999995</v>
      </c>
      <c r="K11" s="5" t="s">
        <v>9</v>
      </c>
      <c r="L11" s="2" t="s">
        <v>11</v>
      </c>
    </row>
    <row r="12" spans="1:12" ht="32.25" thickBot="1">
      <c r="A12" s="3">
        <v>7</v>
      </c>
      <c r="B12" s="4" t="s">
        <v>12</v>
      </c>
      <c r="C12" s="5">
        <v>84.1</v>
      </c>
      <c r="D12" s="6">
        <v>17.5</v>
      </c>
      <c r="E12" s="4">
        <v>2</v>
      </c>
      <c r="F12" s="7">
        <f t="shared" si="0"/>
        <v>2943.5</v>
      </c>
      <c r="G12" s="4">
        <v>45.8</v>
      </c>
      <c r="H12" s="7">
        <v>29.5</v>
      </c>
      <c r="I12" s="4">
        <v>3</v>
      </c>
      <c r="J12" s="7">
        <f t="shared" si="1"/>
        <v>4053.2999999999997</v>
      </c>
      <c r="K12" s="5" t="s">
        <v>5</v>
      </c>
      <c r="L12" s="2" t="s">
        <v>13</v>
      </c>
    </row>
    <row r="13" spans="1:12" ht="32.25" thickBot="1">
      <c r="A13" s="3">
        <v>8</v>
      </c>
      <c r="B13" s="4" t="s">
        <v>14</v>
      </c>
      <c r="C13" s="5">
        <v>106.9</v>
      </c>
      <c r="D13" s="6">
        <v>17.5</v>
      </c>
      <c r="E13" s="4">
        <v>2</v>
      </c>
      <c r="F13" s="7">
        <f t="shared" si="0"/>
        <v>3741.5</v>
      </c>
      <c r="G13" s="4">
        <v>64.11</v>
      </c>
      <c r="H13" s="7">
        <v>29.5</v>
      </c>
      <c r="I13" s="4">
        <v>3</v>
      </c>
      <c r="J13" s="7">
        <f t="shared" si="1"/>
        <v>5673.7349999999997</v>
      </c>
      <c r="K13" s="5" t="s">
        <v>5</v>
      </c>
      <c r="L13" s="2" t="s">
        <v>15</v>
      </c>
    </row>
    <row r="14" spans="1:12" ht="32.25" thickBot="1">
      <c r="A14" s="3">
        <v>9</v>
      </c>
      <c r="B14" s="4" t="s">
        <v>37</v>
      </c>
      <c r="C14" s="5">
        <v>314.7</v>
      </c>
      <c r="D14" s="6">
        <v>17.5</v>
      </c>
      <c r="E14" s="4">
        <v>2</v>
      </c>
      <c r="F14" s="7">
        <f t="shared" si="0"/>
        <v>11014.5</v>
      </c>
      <c r="G14" s="4">
        <v>91.1</v>
      </c>
      <c r="H14" s="7">
        <v>29.5</v>
      </c>
      <c r="I14" s="4">
        <v>3</v>
      </c>
      <c r="J14" s="7">
        <f t="shared" si="1"/>
        <v>8062.3499999999995</v>
      </c>
      <c r="K14" s="5" t="s">
        <v>5</v>
      </c>
      <c r="L14" s="2" t="s">
        <v>38</v>
      </c>
    </row>
    <row r="15" spans="1:12" ht="32.25" thickBot="1">
      <c r="A15" s="3">
        <v>10</v>
      </c>
      <c r="B15" s="4" t="s">
        <v>16</v>
      </c>
      <c r="C15" s="5">
        <v>422.4</v>
      </c>
      <c r="D15" s="6">
        <v>17.5</v>
      </c>
      <c r="E15" s="4">
        <v>2</v>
      </c>
      <c r="F15" s="7">
        <f t="shared" si="0"/>
        <v>14784</v>
      </c>
      <c r="G15" s="4">
        <v>106</v>
      </c>
      <c r="H15" s="7">
        <v>29.5</v>
      </c>
      <c r="I15" s="4">
        <v>3</v>
      </c>
      <c r="J15" s="7">
        <f t="shared" si="1"/>
        <v>9381</v>
      </c>
      <c r="K15" s="5" t="s">
        <v>5</v>
      </c>
      <c r="L15" s="2" t="s">
        <v>20</v>
      </c>
    </row>
    <row r="16" spans="1:12" ht="32.25" thickBot="1">
      <c r="A16" s="3">
        <v>11</v>
      </c>
      <c r="B16" s="4" t="s">
        <v>39</v>
      </c>
      <c r="C16" s="5">
        <v>167.8</v>
      </c>
      <c r="D16" s="6">
        <v>17.5</v>
      </c>
      <c r="E16" s="4">
        <v>2</v>
      </c>
      <c r="F16" s="7">
        <f t="shared" si="0"/>
        <v>5873</v>
      </c>
      <c r="G16" s="4">
        <v>58.9</v>
      </c>
      <c r="H16" s="7">
        <v>29.5</v>
      </c>
      <c r="I16" s="4">
        <v>3</v>
      </c>
      <c r="J16" s="7">
        <f t="shared" si="1"/>
        <v>5212.6499999999996</v>
      </c>
      <c r="K16" s="5" t="s">
        <v>9</v>
      </c>
      <c r="L16" s="2" t="s">
        <v>40</v>
      </c>
    </row>
    <row r="17" spans="1:12" ht="49.5" customHeight="1" thickBot="1">
      <c r="A17" s="3">
        <v>12</v>
      </c>
      <c r="B17" s="4" t="s">
        <v>41</v>
      </c>
      <c r="C17" s="5">
        <v>1005</v>
      </c>
      <c r="D17" s="6">
        <v>17.5</v>
      </c>
      <c r="E17" s="4">
        <v>2</v>
      </c>
      <c r="F17" s="7">
        <f t="shared" si="0"/>
        <v>35175</v>
      </c>
      <c r="G17" s="4">
        <v>247.8</v>
      </c>
      <c r="H17" s="7">
        <v>29.5</v>
      </c>
      <c r="I17" s="4">
        <v>3</v>
      </c>
      <c r="J17" s="7">
        <f t="shared" si="1"/>
        <v>21930.300000000003</v>
      </c>
      <c r="K17" s="4" t="s">
        <v>42</v>
      </c>
      <c r="L17" s="2" t="s">
        <v>43</v>
      </c>
    </row>
    <row r="18" spans="1:12" ht="48.75" customHeight="1" thickBot="1">
      <c r="A18" s="3">
        <v>13</v>
      </c>
      <c r="B18" s="4" t="s">
        <v>41</v>
      </c>
      <c r="C18" s="5">
        <v>1756.7</v>
      </c>
      <c r="D18" s="6">
        <v>17.5</v>
      </c>
      <c r="E18" s="4">
        <v>2</v>
      </c>
      <c r="F18" s="7">
        <f t="shared" si="0"/>
        <v>61484.5</v>
      </c>
      <c r="G18" s="4">
        <v>288.60000000000002</v>
      </c>
      <c r="H18" s="7">
        <v>29.5</v>
      </c>
      <c r="I18" s="4">
        <v>3</v>
      </c>
      <c r="J18" s="7">
        <f t="shared" si="1"/>
        <v>25541.100000000002</v>
      </c>
      <c r="K18" s="4" t="s">
        <v>42</v>
      </c>
      <c r="L18" s="2" t="s">
        <v>44</v>
      </c>
    </row>
    <row r="19" spans="1:12" ht="32.25" thickBot="1">
      <c r="A19" s="3">
        <v>14</v>
      </c>
      <c r="B19" s="4" t="s">
        <v>45</v>
      </c>
      <c r="C19" s="5">
        <v>321.3</v>
      </c>
      <c r="D19" s="6">
        <v>17.5</v>
      </c>
      <c r="E19" s="4">
        <v>2</v>
      </c>
      <c r="F19" s="7">
        <f t="shared" si="0"/>
        <v>11245.5</v>
      </c>
      <c r="G19" s="4">
        <v>103.3</v>
      </c>
      <c r="H19" s="7">
        <v>29.5</v>
      </c>
      <c r="I19" s="4">
        <v>3</v>
      </c>
      <c r="J19" s="7">
        <f t="shared" si="1"/>
        <v>9142.0499999999993</v>
      </c>
      <c r="K19" s="5" t="s">
        <v>5</v>
      </c>
      <c r="L19" s="2" t="s">
        <v>46</v>
      </c>
    </row>
    <row r="20" spans="1:12" ht="32.25" thickBot="1">
      <c r="A20" s="3">
        <v>15</v>
      </c>
      <c r="B20" s="17" t="s">
        <v>47</v>
      </c>
      <c r="C20" s="5">
        <v>33.299999999999997</v>
      </c>
      <c r="D20" s="6">
        <v>17.5</v>
      </c>
      <c r="E20" s="4">
        <v>2</v>
      </c>
      <c r="F20" s="7">
        <f t="shared" si="0"/>
        <v>1165.5</v>
      </c>
      <c r="G20" s="4">
        <v>22.6</v>
      </c>
      <c r="H20" s="7">
        <v>29.5</v>
      </c>
      <c r="I20" s="4">
        <v>3</v>
      </c>
      <c r="J20" s="7">
        <f t="shared" si="1"/>
        <v>2000.1000000000001</v>
      </c>
      <c r="K20" s="5" t="s">
        <v>9</v>
      </c>
      <c r="L20" s="2" t="s">
        <v>48</v>
      </c>
    </row>
    <row r="21" spans="1:12" ht="32.25" thickBot="1">
      <c r="A21" s="3">
        <v>16</v>
      </c>
      <c r="B21" s="1" t="s">
        <v>49</v>
      </c>
      <c r="C21" s="5">
        <v>384.4</v>
      </c>
      <c r="D21" s="6">
        <v>17.5</v>
      </c>
      <c r="E21" s="4">
        <v>2</v>
      </c>
      <c r="F21" s="7">
        <f t="shared" si="0"/>
        <v>13454</v>
      </c>
      <c r="G21" s="4">
        <v>95.1</v>
      </c>
      <c r="H21" s="7">
        <v>29.5</v>
      </c>
      <c r="I21" s="4">
        <v>3</v>
      </c>
      <c r="J21" s="7">
        <f t="shared" si="1"/>
        <v>8416.3499999999985</v>
      </c>
      <c r="K21" s="5" t="s">
        <v>5</v>
      </c>
      <c r="L21" s="2" t="s">
        <v>50</v>
      </c>
    </row>
    <row r="22" spans="1:12" ht="32.25" thickBot="1">
      <c r="A22" s="3">
        <v>17</v>
      </c>
      <c r="B22" s="16" t="s">
        <v>51</v>
      </c>
      <c r="C22" s="5">
        <v>542.9</v>
      </c>
      <c r="D22" s="6">
        <v>17.5</v>
      </c>
      <c r="E22" s="4">
        <v>2</v>
      </c>
      <c r="F22" s="7">
        <f t="shared" si="0"/>
        <v>19001.5</v>
      </c>
      <c r="G22" s="4">
        <v>115.8</v>
      </c>
      <c r="H22" s="7">
        <v>29.5</v>
      </c>
      <c r="I22" s="4">
        <v>3</v>
      </c>
      <c r="J22" s="7">
        <f t="shared" si="1"/>
        <v>10248.299999999999</v>
      </c>
      <c r="K22" s="5" t="s">
        <v>5</v>
      </c>
      <c r="L22" s="2" t="s">
        <v>52</v>
      </c>
    </row>
    <row r="23" spans="1:12" ht="22.5" customHeight="1" thickBot="1">
      <c r="A23" s="18" t="s">
        <v>17</v>
      </c>
      <c r="B23" s="19"/>
      <c r="C23" s="24">
        <f>SUM(C6:C22)</f>
        <v>7919.9999999999991</v>
      </c>
      <c r="D23" s="6"/>
      <c r="E23" s="4"/>
      <c r="F23" s="8">
        <f>SUM(F6:F22)</f>
        <v>277200</v>
      </c>
      <c r="G23" s="9">
        <f>SUM(G6:G22)</f>
        <v>1916.27</v>
      </c>
      <c r="H23" s="4"/>
      <c r="I23" s="4"/>
      <c r="J23" s="8">
        <f>SUM(J6:J22)</f>
        <v>169589.89499999999</v>
      </c>
      <c r="K23" s="5"/>
      <c r="L23" s="5"/>
    </row>
    <row r="24" spans="1:12" ht="15.75">
      <c r="A24" s="20"/>
      <c r="B24" s="20"/>
      <c r="C24" s="10"/>
      <c r="D24" s="11"/>
      <c r="E24" s="11"/>
      <c r="F24" s="11"/>
      <c r="G24" s="11"/>
      <c r="H24" s="11"/>
      <c r="I24" s="11"/>
      <c r="J24" s="11"/>
      <c r="K24" s="10"/>
      <c r="L24" s="10"/>
    </row>
    <row r="25" spans="1:12" ht="18.75">
      <c r="A25" s="20" t="s">
        <v>21</v>
      </c>
      <c r="B25" s="20"/>
      <c r="C25" s="21">
        <f>F23+J23</f>
        <v>446789.89500000002</v>
      </c>
      <c r="D25" s="22"/>
      <c r="E25" s="13" t="s">
        <v>25</v>
      </c>
      <c r="F25" s="10"/>
      <c r="G25" s="10"/>
      <c r="H25" s="10"/>
      <c r="I25" s="10"/>
      <c r="J25" s="10"/>
      <c r="K25" s="10"/>
      <c r="L25" s="10"/>
    </row>
    <row r="27" spans="1:12" ht="15.75">
      <c r="B27" s="14"/>
    </row>
    <row r="28" spans="1:12" ht="15.75">
      <c r="B28" s="14"/>
    </row>
    <row r="29" spans="1:12" ht="15.75">
      <c r="B29" s="14"/>
    </row>
    <row r="30" spans="1:12" ht="15.75">
      <c r="B30" s="15"/>
    </row>
    <row r="31" spans="1:12" ht="15.75">
      <c r="B31" s="14"/>
    </row>
    <row r="32" spans="1:12" ht="15.75">
      <c r="B32" s="14"/>
    </row>
    <row r="33" spans="2:2" ht="15.75">
      <c r="B33" s="14"/>
    </row>
    <row r="34" spans="2:2" ht="15.75">
      <c r="B34" s="14"/>
    </row>
  </sheetData>
  <mergeCells count="6">
    <mergeCell ref="A23:B23"/>
    <mergeCell ref="A24:B24"/>
    <mergeCell ref="A25:B25"/>
    <mergeCell ref="C25:D25"/>
    <mergeCell ref="J1:L1"/>
    <mergeCell ref="J2:L2"/>
  </mergeCells>
  <pageMargins left="0.70866141732283472" right="0.15748031496062992" top="0.22" bottom="0.19685039370078741" header="0.22" footer="0.16"/>
  <pageSetup paperSize="9" scale="55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Лист2</vt:lpstr>
      <vt:lpstr>Лист2!Область_печати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2016-10-26T09:51:49Z</dcterms:modified>
</cp:coreProperties>
</file>