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G9" i="1"/>
  <c r="K9" s="1"/>
  <c r="G10"/>
  <c r="K10" s="1"/>
  <c r="G11"/>
  <c r="K11" s="1"/>
  <c r="G12"/>
  <c r="K12" s="1"/>
  <c r="G13"/>
  <c r="K13" s="1"/>
  <c r="C8"/>
  <c r="G8" s="1"/>
  <c r="K8" s="1"/>
</calcChain>
</file>

<file path=xl/sharedStrings.xml><?xml version="1.0" encoding="utf-8"?>
<sst xmlns="http://schemas.openxmlformats.org/spreadsheetml/2006/main" count="70" uniqueCount="68">
  <si>
    <t>При осуществлении закупки на выполнение подрядных работ по строительству объекта</t>
  </si>
  <si>
    <t> Наименование работ и затрат</t>
  </si>
  <si>
    <t>Стоимость работ в ценах на дату формирования НМЦК</t>
  </si>
  <si>
    <t>Индекс прогнозной инфляции на период выполнения работ</t>
  </si>
  <si>
    <t>НМЦК с учетом индекса прогнозной инфляции</t>
  </si>
  <si>
    <t>Строительно-монтажные работы</t>
  </si>
  <si>
    <t>Стоимость оборудования</t>
  </si>
  <si>
    <t>Пусконаладочные работы</t>
  </si>
  <si>
    <t>Стоимость без учета НДС</t>
  </si>
  <si>
    <t>НДС (20%)</t>
  </si>
  <si>
    <t>Стоимость с учетом НДС</t>
  </si>
  <si>
    <t>1. Расчет индекса фактической инфляции с использованием индексов Росстата</t>
  </si>
  <si>
    <t>Годовой индекс прогнозной инфляции (по письму Минэкономразвития России от 26.09.2019г. №Д14и-32899, отрасль «Инвестиции в основной капитал») составляет:</t>
  </si>
  <si>
    <t>Расчет индекса-дефлятора на один месяц осуществляется извлечением корня двенадцатой степени индекса прогнозной инфляции, установленного на год.</t>
  </si>
  <si>
    <t>Вычислим прогнозные индексы для каждого периода исполнения контракта:</t>
  </si>
  <si>
    <t>Продолжительность строительства - 14 месяцев</t>
  </si>
  <si>
    <t>Начало строительства - январь 2021г.</t>
  </si>
  <si>
    <t>Окончание строительства – февраль 2022г.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</si>
  <si>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</si>
  <si>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</si>
  <si>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</si>
  <si>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</si>
  <si>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</si>
  <si>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</si>
  <si>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</si>
  <si>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</si>
  <si>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</si>
  <si>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процент</t>
  </si>
  <si>
    <t>Для Новосибирской области индекс фактической инфляции составит:</t>
  </si>
  <si>
    <t>Уровень цен утвержденной сметы 1квартал 2020г. (февраль 2020г.)</t>
  </si>
  <si>
    <t>Март 2020/февраль 2020 = 1,0194</t>
  </si>
  <si>
    <t>Май 2020/апрель 2020 = 0,9985</t>
  </si>
  <si>
    <t>Июнь 2020/май 2020 = 0,9959</t>
  </si>
  <si>
    <t>Июль 2020/июнь 2020 = 1,0038</t>
  </si>
  <si>
    <t>Август 2020/июль 2020 = 1,0066</t>
  </si>
  <si>
    <t>Сентябрь 2020/август 2020 = 1,003</t>
  </si>
  <si>
    <t>Апель 2020/март 2020 = 1,004</t>
  </si>
  <si>
    <t>На 2021 год – 103,7%</t>
  </si>
  <si>
    <t>На 2020 год – 103,6%</t>
  </si>
  <si>
    <t>Ежемесячный прогнозный индекс на 2020 год:  = 1,003</t>
  </si>
  <si>
    <t>Ежемесячный прогнозный индекс на 2021 год:  = 1,003</t>
  </si>
  <si>
    <t>На 2022 год – 103,7%</t>
  </si>
  <si>
    <t>Ежемесячный прогнозный индекс на 2022 год:  = 1,003</t>
  </si>
  <si>
    <t>К на 2021 год  = (1,003+1,003^12) / 2 = 1,0198</t>
  </si>
  <si>
    <t>К на 2022 год  = 1,003^12*(1,003+1,003^2) / 2 = 1,0413</t>
  </si>
  <si>
    <t>Итого индекс прогнозной инфляции = 0,86 * 1,0198 + 0,14 * 1,0413 = 1,0228</t>
  </si>
  <si>
    <t>Ноябрь 2020/октябрь 2020 = 1,003</t>
  </si>
  <si>
    <t>Декабрь 2020/ноябрь 2020 = 1,003</t>
  </si>
  <si>
    <t>декабрь 2020г.</t>
  </si>
  <si>
    <t>2.Расчет индекса прогнозной инфляции на дату формирования НМЦК:</t>
  </si>
  <si>
    <t>Среднее арифметическое между январем 2021г. и декабрем 2021г. </t>
  </si>
  <si>
    <t>РФ</t>
  </si>
  <si>
    <t xml:space="preserve">        НСО</t>
  </si>
  <si>
    <t>Стоимость работ в ценах на дату утверждения сметной документации на 1 квартал 2020г.</t>
  </si>
  <si>
    <t>Доля сметной стоимости, подлежащей выполнению подрядчиком в 2021г. (12 месяцев/ 14 месяцев) – 0,86</t>
  </si>
  <si>
    <t>Доля сметной стоимости, подлежащей выполнению подрядчиком в 2022г. (2 месяца/ 14 месяцев) – 0,14</t>
  </si>
  <si>
    <t>Индекс-дефлятор на конец первого года строительства (декабрь 2021г.)  умножается на среднее арифметическое между январем 2022г. и февралем 2022г. </t>
  </si>
  <si>
    <t>3. Рассчит ежемесячного прогнозного индекса:</t>
  </si>
  <si>
    <t>Октябрь 2020/сентябрь 2020 = 1,0425</t>
  </si>
  <si>
    <t>1,0194*1,004*0,9985*0,9959*1,0038*1,0066*1,003*1,0043=1,0359</t>
  </si>
  <si>
    <t>Индеск фактической инфляции 1,0359</t>
  </si>
  <si>
    <t>Индекс дефлятор на декабрь 2020 года 1,003^2=1,0060</t>
  </si>
  <si>
    <t>Индекс инфляции на дату формирования НМЦК 1,0359*1,006=1,0421</t>
  </si>
  <si>
    <t>Индекс инфляции на дату формирования НМЦК</t>
  </si>
  <si>
    <t>октябрь</t>
  </si>
  <si>
    <t>2020г СТРОИТЕЛЬСТВО 
(К предыдущему месяцу)</t>
  </si>
  <si>
    <t>Расчет начальной (максимальной) цены договора</t>
  </si>
  <si>
    <t>НМЦД сформирована на дату планируемого подписания договора – декабрь 2020г.</t>
  </si>
</sst>
</file>

<file path=xl/styles.xml><?xml version="1.0" encoding="utf-8"?>
<styleSheet xmlns="http://schemas.openxmlformats.org/spreadsheetml/2006/main">
  <numFmts count="1">
    <numFmt numFmtId="164" formatCode="#,##0.####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F0F0F"/>
      <name val="Times New Roman"/>
      <family val="1"/>
      <charset val="204"/>
    </font>
    <font>
      <sz val="11"/>
      <color rgb="FF0F0F0F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3" fontId="6" fillId="0" borderId="1" xfId="1" applyNumberFormat="1" applyFont="1" applyBorder="1" applyAlignment="1">
      <alignment horizontal="right" vertical="top"/>
    </xf>
    <xf numFmtId="164" fontId="6" fillId="0" borderId="0" xfId="1" applyNumberFormat="1" applyFont="1" applyAlignment="1">
      <alignment horizontal="right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12" xfId="0" applyFont="1" applyBorder="1"/>
    <xf numFmtId="0" fontId="5" fillId="2" borderId="1" xfId="1" applyFont="1" applyFill="1" applyBorder="1" applyAlignment="1">
      <alignment horizontal="left" vertical="top" wrapText="1"/>
    </xf>
    <xf numFmtId="0" fontId="2" fillId="0" borderId="0" xfId="0" applyFont="1" applyBorder="1"/>
    <xf numFmtId="2" fontId="2" fillId="0" borderId="0" xfId="0" applyNumberFormat="1" applyFont="1"/>
    <xf numFmtId="0" fontId="2" fillId="0" borderId="0" xfId="0" applyFont="1" applyAlignment="1">
      <alignment vertical="top"/>
    </xf>
    <xf numFmtId="0" fontId="5" fillId="2" borderId="2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3" borderId="0" xfId="0" applyFont="1" applyFill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tabSelected="1" topLeftCell="A31" workbookViewId="0">
      <selection activeCell="E75" sqref="E75"/>
    </sheetView>
  </sheetViews>
  <sheetFormatPr defaultRowHeight="15"/>
  <cols>
    <col min="1" max="1" width="9.140625" style="1"/>
    <col min="2" max="2" width="18.42578125" style="1" customWidth="1"/>
    <col min="3" max="13" width="9.140625" style="1"/>
    <col min="14" max="16" width="12.42578125" style="1" bestFit="1" customWidth="1"/>
    <col min="17" max="16384" width="9.140625" style="1"/>
  </cols>
  <sheetData>
    <row r="1" spans="1:16">
      <c r="A1" s="26" t="s">
        <v>66</v>
      </c>
      <c r="B1" s="27"/>
      <c r="C1" s="27"/>
      <c r="D1" s="27"/>
      <c r="E1" s="27"/>
      <c r="F1" s="27"/>
      <c r="G1" s="27"/>
      <c r="H1" s="27"/>
    </row>
    <row r="3" spans="1:16" ht="38.25" customHeight="1">
      <c r="A3" s="26" t="s">
        <v>0</v>
      </c>
      <c r="B3" s="27"/>
      <c r="C3" s="27"/>
      <c r="D3" s="27"/>
      <c r="E3" s="27"/>
      <c r="F3" s="27"/>
      <c r="G3" s="27"/>
      <c r="H3" s="27"/>
    </row>
    <row r="5" spans="1:16" ht="14.25" customHeight="1">
      <c r="A5" s="22" t="s">
        <v>1</v>
      </c>
      <c r="B5" s="22"/>
      <c r="C5" s="22" t="s">
        <v>53</v>
      </c>
      <c r="D5" s="22"/>
      <c r="E5" s="22" t="s">
        <v>63</v>
      </c>
      <c r="F5" s="22"/>
      <c r="G5" s="22" t="s">
        <v>2</v>
      </c>
      <c r="H5" s="22"/>
      <c r="I5" s="22" t="s">
        <v>3</v>
      </c>
      <c r="J5" s="22"/>
      <c r="K5" s="22" t="s">
        <v>4</v>
      </c>
      <c r="L5" s="22"/>
      <c r="M5" s="22"/>
    </row>
    <row r="6" spans="1:16" ht="78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6">
      <c r="A7" s="22"/>
      <c r="B7" s="22"/>
      <c r="C7" s="22"/>
      <c r="D7" s="22"/>
      <c r="E7" s="22"/>
      <c r="F7" s="22"/>
      <c r="G7" s="22" t="s">
        <v>48</v>
      </c>
      <c r="H7" s="22"/>
      <c r="I7" s="22"/>
      <c r="J7" s="22"/>
      <c r="K7" s="22"/>
      <c r="L7" s="22"/>
      <c r="M7" s="22"/>
    </row>
    <row r="8" spans="1:16" ht="31.5" customHeight="1">
      <c r="A8" s="25" t="s">
        <v>5</v>
      </c>
      <c r="B8" s="25"/>
      <c r="C8" s="24">
        <f>227811716.27+15068033.58</f>
        <v>242879749.85000002</v>
      </c>
      <c r="D8" s="24"/>
      <c r="E8" s="22">
        <v>1.0421</v>
      </c>
      <c r="F8" s="22"/>
      <c r="G8" s="22">
        <f t="shared" ref="G8:G13" si="0">C8*1.0421</f>
        <v>253104987.31868502</v>
      </c>
      <c r="H8" s="22"/>
      <c r="I8" s="22">
        <v>1.0227999999999999</v>
      </c>
      <c r="J8" s="22"/>
      <c r="K8" s="24">
        <f>G8*I8</f>
        <v>258875781.02955103</v>
      </c>
      <c r="L8" s="24"/>
      <c r="M8" s="24"/>
    </row>
    <row r="9" spans="1:16">
      <c r="A9" s="25" t="s">
        <v>6</v>
      </c>
      <c r="B9" s="25"/>
      <c r="C9" s="24">
        <v>24826340</v>
      </c>
      <c r="D9" s="24"/>
      <c r="E9" s="22">
        <v>1.0421</v>
      </c>
      <c r="F9" s="22"/>
      <c r="G9" s="22">
        <f t="shared" si="0"/>
        <v>25871528.914000001</v>
      </c>
      <c r="H9" s="22"/>
      <c r="I9" s="22">
        <v>1.0227999999999999</v>
      </c>
      <c r="J9" s="22"/>
      <c r="K9" s="24">
        <f t="shared" ref="K9:K13" si="1">G9*I9</f>
        <v>26461399.773239199</v>
      </c>
      <c r="L9" s="24"/>
      <c r="M9" s="24"/>
    </row>
    <row r="10" spans="1:16">
      <c r="A10" s="25" t="s">
        <v>7</v>
      </c>
      <c r="B10" s="25"/>
      <c r="C10" s="24">
        <v>2023188</v>
      </c>
      <c r="D10" s="24"/>
      <c r="E10" s="22">
        <v>1.0421</v>
      </c>
      <c r="F10" s="22"/>
      <c r="G10" s="22">
        <f t="shared" si="0"/>
        <v>2108364.2148000002</v>
      </c>
      <c r="H10" s="22"/>
      <c r="I10" s="22">
        <v>1.0227999999999999</v>
      </c>
      <c r="J10" s="22"/>
      <c r="K10" s="24">
        <f t="shared" si="1"/>
        <v>2156434.9188974402</v>
      </c>
      <c r="L10" s="24"/>
      <c r="M10" s="24"/>
    </row>
    <row r="11" spans="1:16">
      <c r="A11" s="25" t="s">
        <v>8</v>
      </c>
      <c r="B11" s="25"/>
      <c r="C11" s="24">
        <v>269729277.85000002</v>
      </c>
      <c r="D11" s="24"/>
      <c r="E11" s="23">
        <v>1.0421</v>
      </c>
      <c r="F11" s="23"/>
      <c r="G11" s="22">
        <f t="shared" si="0"/>
        <v>281084880.44748503</v>
      </c>
      <c r="H11" s="22"/>
      <c r="I11" s="23">
        <v>1.0227999999999999</v>
      </c>
      <c r="J11" s="23"/>
      <c r="K11" s="24">
        <f t="shared" si="1"/>
        <v>287493615.72168767</v>
      </c>
      <c r="L11" s="24"/>
      <c r="M11" s="24"/>
      <c r="O11" s="9"/>
      <c r="P11" s="9"/>
    </row>
    <row r="12" spans="1:16">
      <c r="A12" s="25" t="s">
        <v>9</v>
      </c>
      <c r="B12" s="25"/>
      <c r="C12" s="24">
        <v>53945855.57</v>
      </c>
      <c r="D12" s="24"/>
      <c r="E12" s="23">
        <v>1.0421</v>
      </c>
      <c r="F12" s="23"/>
      <c r="G12" s="22">
        <f t="shared" si="0"/>
        <v>56216976.089497</v>
      </c>
      <c r="H12" s="22"/>
      <c r="I12" s="23">
        <v>1.0227999999999999</v>
      </c>
      <c r="J12" s="23"/>
      <c r="K12" s="24">
        <f t="shared" si="1"/>
        <v>57498723.144337527</v>
      </c>
      <c r="L12" s="24"/>
      <c r="M12" s="24"/>
    </row>
    <row r="13" spans="1:16">
      <c r="A13" s="25" t="s">
        <v>10</v>
      </c>
      <c r="B13" s="25"/>
      <c r="C13" s="24">
        <v>323675133.42000002</v>
      </c>
      <c r="D13" s="24"/>
      <c r="E13" s="23">
        <v>1.0421</v>
      </c>
      <c r="F13" s="23"/>
      <c r="G13" s="22">
        <f t="shared" si="0"/>
        <v>337301856.536982</v>
      </c>
      <c r="H13" s="22"/>
      <c r="I13" s="23">
        <v>1.0227999999999999</v>
      </c>
      <c r="J13" s="23"/>
      <c r="K13" s="24">
        <f t="shared" si="1"/>
        <v>344992338.86602515</v>
      </c>
      <c r="L13" s="24"/>
      <c r="M13" s="24"/>
      <c r="O13" s="9"/>
      <c r="P13" s="9"/>
    </row>
    <row r="15" spans="1:16" ht="18" customHeight="1">
      <c r="A15" s="28" t="s">
        <v>15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6" ht="15" customHeight="1">
      <c r="A16" s="28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5" customHeight="1">
      <c r="A17" s="28" t="s">
        <v>17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5" customHeight="1">
      <c r="A18" s="28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5" customHeight="1">
      <c r="A19" s="32" t="s">
        <v>67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" customHeight="1">
      <c r="A30" s="34" t="s">
        <v>11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>
      <c r="A31" s="11"/>
      <c r="B31" s="11"/>
      <c r="C31" s="11"/>
      <c r="D31" s="12"/>
      <c r="E31" s="7" t="s">
        <v>18</v>
      </c>
      <c r="F31" s="7" t="s">
        <v>19</v>
      </c>
      <c r="G31" s="7" t="s">
        <v>20</v>
      </c>
      <c r="H31" s="7" t="s">
        <v>21</v>
      </c>
      <c r="I31" s="7" t="s">
        <v>22</v>
      </c>
      <c r="J31" s="7" t="s">
        <v>23</v>
      </c>
      <c r="K31" s="7" t="s">
        <v>24</v>
      </c>
      <c r="L31" s="7" t="s">
        <v>25</v>
      </c>
      <c r="M31" s="7" t="s">
        <v>26</v>
      </c>
      <c r="N31" s="7" t="s">
        <v>64</v>
      </c>
    </row>
    <row r="32" spans="1:14" ht="15" customHeight="1">
      <c r="A32" s="14" t="s">
        <v>65</v>
      </c>
      <c r="B32" s="15"/>
      <c r="C32" s="7" t="s">
        <v>51</v>
      </c>
      <c r="D32" s="7" t="s">
        <v>27</v>
      </c>
      <c r="E32" s="2">
        <v>100</v>
      </c>
      <c r="F32" s="3">
        <v>100.52</v>
      </c>
      <c r="G32" s="3">
        <v>101.68</v>
      </c>
      <c r="H32" s="3">
        <v>100.42</v>
      </c>
      <c r="I32" s="3">
        <v>99.97</v>
      </c>
      <c r="J32" s="3">
        <v>99.64</v>
      </c>
      <c r="K32" s="3">
        <v>100.47</v>
      </c>
      <c r="L32" s="3">
        <v>100.63</v>
      </c>
      <c r="M32" s="3">
        <v>100.52</v>
      </c>
      <c r="N32" s="1">
        <v>100.41</v>
      </c>
    </row>
    <row r="33" spans="1:14" ht="30">
      <c r="A33" s="16"/>
      <c r="B33" s="17"/>
      <c r="C33" s="7" t="s">
        <v>52</v>
      </c>
      <c r="D33" s="7" t="s">
        <v>27</v>
      </c>
      <c r="E33" s="3">
        <v>99.89</v>
      </c>
      <c r="F33" s="3">
        <v>100.76</v>
      </c>
      <c r="G33" s="3">
        <v>101.94</v>
      </c>
      <c r="H33" s="3">
        <v>100.4</v>
      </c>
      <c r="I33" s="3">
        <v>99.85</v>
      </c>
      <c r="J33" s="3">
        <v>99.59</v>
      </c>
      <c r="K33" s="3">
        <v>100.38</v>
      </c>
      <c r="L33" s="3">
        <v>100.66</v>
      </c>
      <c r="M33" s="3">
        <v>100.3</v>
      </c>
      <c r="N33" s="10">
        <v>100.43</v>
      </c>
    </row>
    <row r="35" spans="1:14">
      <c r="A35" s="18" t="s">
        <v>28</v>
      </c>
      <c r="B35" s="18"/>
      <c r="C35" s="18"/>
      <c r="D35" s="18"/>
      <c r="E35" s="18"/>
      <c r="F35" s="18"/>
    </row>
    <row r="36" spans="1:14">
      <c r="A36" s="18" t="s">
        <v>30</v>
      </c>
      <c r="B36" s="18"/>
      <c r="C36" s="18"/>
      <c r="D36" s="18"/>
      <c r="E36" s="18"/>
      <c r="F36" s="18"/>
    </row>
    <row r="37" spans="1:14">
      <c r="A37" s="18" t="s">
        <v>36</v>
      </c>
      <c r="B37" s="18"/>
      <c r="C37" s="18"/>
      <c r="D37" s="18"/>
      <c r="E37" s="18"/>
      <c r="F37" s="18"/>
    </row>
    <row r="38" spans="1:14">
      <c r="A38" s="18" t="s">
        <v>31</v>
      </c>
      <c r="B38" s="27"/>
      <c r="C38" s="27"/>
      <c r="D38" s="27"/>
      <c r="E38" s="27"/>
      <c r="F38" s="27"/>
    </row>
    <row r="39" spans="1:14" ht="15" customHeight="1">
      <c r="A39" s="18" t="s">
        <v>32</v>
      </c>
      <c r="B39" s="27"/>
      <c r="C39" s="27"/>
      <c r="D39" s="27"/>
      <c r="E39" s="27"/>
      <c r="F39" s="27"/>
    </row>
    <row r="40" spans="1:14" ht="15" customHeight="1">
      <c r="A40" s="18" t="s">
        <v>33</v>
      </c>
      <c r="B40" s="27"/>
      <c r="C40" s="27"/>
      <c r="D40" s="27"/>
      <c r="E40" s="27"/>
      <c r="F40" s="27"/>
    </row>
    <row r="41" spans="1:14" ht="15" customHeight="1">
      <c r="A41" s="18" t="s">
        <v>34</v>
      </c>
      <c r="B41" s="27"/>
      <c r="C41" s="27"/>
      <c r="D41" s="27"/>
      <c r="E41" s="27"/>
      <c r="F41" s="27"/>
    </row>
    <row r="42" spans="1:14" ht="15" customHeight="1">
      <c r="A42" s="18" t="s">
        <v>35</v>
      </c>
      <c r="B42" s="27"/>
      <c r="C42" s="27"/>
      <c r="D42" s="27"/>
      <c r="E42" s="27"/>
      <c r="F42" s="27"/>
    </row>
    <row r="43" spans="1:14" ht="15" customHeight="1">
      <c r="A43" s="18" t="s">
        <v>58</v>
      </c>
      <c r="B43" s="18"/>
      <c r="C43" s="18"/>
      <c r="D43" s="18"/>
      <c r="E43" s="18"/>
      <c r="F43" s="18"/>
    </row>
    <row r="44" spans="1:14" ht="15.75" thickBot="1">
      <c r="A44" s="18" t="s">
        <v>59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4" ht="15.75" thickBot="1">
      <c r="A45" s="19" t="s">
        <v>60</v>
      </c>
      <c r="B45" s="20"/>
      <c r="C45" s="20"/>
      <c r="D45" s="20"/>
      <c r="E45" s="21"/>
    </row>
    <row r="47" spans="1:14" ht="15" customHeight="1">
      <c r="A47" s="35" t="s">
        <v>49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30" customHeight="1">
      <c r="A48" s="18" t="s">
        <v>12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5" customHeight="1">
      <c r="A49" s="18" t="s">
        <v>38</v>
      </c>
      <c r="B49" s="27"/>
      <c r="C49" s="27"/>
      <c r="D49" s="27"/>
      <c r="E49" s="27"/>
      <c r="F49" s="27"/>
      <c r="G49" s="4"/>
      <c r="H49" s="4"/>
      <c r="I49" s="4"/>
      <c r="J49" s="4"/>
      <c r="K49" s="4"/>
      <c r="L49" s="4"/>
      <c r="M49" s="4"/>
    </row>
    <row r="50" spans="1:13" ht="15" customHeight="1">
      <c r="A50" s="18" t="s">
        <v>37</v>
      </c>
      <c r="B50" s="27"/>
      <c r="C50" s="27"/>
      <c r="D50" s="27"/>
      <c r="E50" s="27"/>
      <c r="F50" s="27"/>
      <c r="G50" s="4"/>
      <c r="H50" s="4"/>
      <c r="I50" s="4"/>
      <c r="J50" s="4"/>
      <c r="K50" s="4"/>
      <c r="L50" s="4"/>
      <c r="M50" s="4"/>
    </row>
    <row r="51" spans="1:13" ht="15" customHeight="1">
      <c r="A51" s="18" t="s">
        <v>41</v>
      </c>
      <c r="B51" s="27"/>
      <c r="C51" s="27"/>
      <c r="D51" s="27"/>
      <c r="E51" s="27"/>
      <c r="F51" s="27"/>
      <c r="G51" s="4"/>
      <c r="H51" s="4"/>
      <c r="I51" s="4"/>
      <c r="J51" s="4"/>
      <c r="K51" s="4"/>
      <c r="L51" s="4"/>
      <c r="M51" s="4"/>
    </row>
    <row r="52" spans="1:13" ht="15" customHeight="1">
      <c r="A52" s="18" t="s">
        <v>39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>
      <c r="A53" s="18" t="s">
        <v>46</v>
      </c>
      <c r="B53" s="18"/>
      <c r="C53" s="18"/>
      <c r="D53" s="18"/>
      <c r="E53" s="18"/>
      <c r="F53" s="18"/>
    </row>
    <row r="54" spans="1:13" ht="15.75" thickBot="1">
      <c r="A54" s="18" t="s">
        <v>47</v>
      </c>
      <c r="B54" s="18"/>
      <c r="C54" s="18"/>
      <c r="D54" s="18"/>
      <c r="E54" s="18"/>
      <c r="F54" s="18"/>
    </row>
    <row r="55" spans="1:13" ht="15.75" thickBot="1">
      <c r="A55" s="19" t="s">
        <v>61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1"/>
    </row>
    <row r="56" spans="1:13" ht="15.7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thickBot="1">
      <c r="A57" s="19" t="s">
        <v>62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</row>
    <row r="58" spans="1:1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>
      <c r="A59" s="33" t="s">
        <v>57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>
      <c r="A60" s="18" t="s">
        <v>13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>
      <c r="A61" s="18" t="s">
        <v>39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>
      <c r="A62" s="18" t="s">
        <v>40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>
      <c r="A63" s="18" t="s">
        <v>42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5.75" thickBot="1">
      <c r="A64" s="18" t="s">
        <v>14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26" ht="15.75" thickBot="1">
      <c r="A65" s="29" t="s">
        <v>43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1"/>
    </row>
    <row r="66" spans="1:26" ht="15.75" thickBot="1">
      <c r="A66" s="18" t="s">
        <v>50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26" ht="15.75" thickBot="1">
      <c r="A67" s="29" t="s">
        <v>44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9" spans="1:26" ht="30" customHeight="1">
      <c r="A69" s="18" t="s">
        <v>56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26">
      <c r="A70" s="18" t="s">
        <v>54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26">
      <c r="A71" s="18" t="s">
        <v>55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26" ht="15.75" thickBo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26" ht="15.75" thickBot="1">
      <c r="A73" s="29" t="s">
        <v>45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1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6" ht="18" customHeight="1"/>
    <row r="76" spans="1:26" ht="15" customHeight="1"/>
    <row r="78" spans="1:26" ht="15" customHeight="1"/>
    <row r="82" ht="15" customHeight="1"/>
    <row r="84" ht="33" customHeight="1"/>
    <row r="87" ht="15" customHeight="1"/>
    <row r="89" ht="15" customHeight="1"/>
    <row r="93" ht="15" customHeight="1"/>
    <row r="94" ht="15" customHeight="1"/>
    <row r="97" spans="1:13" ht="15" customHeight="1"/>
    <row r="100" spans="1:13" ht="21" customHeight="1"/>
    <row r="101" spans="1:13" ht="37.5" customHeight="1"/>
    <row r="102" spans="1:13" ht="33.75" customHeight="1"/>
    <row r="103" spans="1:13" ht="38.25" customHeight="1"/>
    <row r="104" spans="1:13" ht="33" customHeight="1"/>
    <row r="105" spans="1:13" ht="36.75" customHeight="1"/>
    <row r="106" spans="1:13" ht="18.75" customHeight="1"/>
    <row r="108" spans="1:13" ht="33" customHeight="1"/>
    <row r="109" spans="1:1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33" customHeight="1"/>
    <row r="111" spans="1:1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32.25" customHeight="1"/>
  </sheetData>
  <mergeCells count="89">
    <mergeCell ref="A67:M67"/>
    <mergeCell ref="A59:M59"/>
    <mergeCell ref="A60:M60"/>
    <mergeCell ref="A61:M61"/>
    <mergeCell ref="A62:M62"/>
    <mergeCell ref="A66:M66"/>
    <mergeCell ref="A63:M63"/>
    <mergeCell ref="A109:M109"/>
    <mergeCell ref="A70:M70"/>
    <mergeCell ref="A111:M111"/>
    <mergeCell ref="A71:M71"/>
    <mergeCell ref="A69:M69"/>
    <mergeCell ref="A72:M72"/>
    <mergeCell ref="A73:M73"/>
    <mergeCell ref="A17:N17"/>
    <mergeCell ref="A64:M64"/>
    <mergeCell ref="A65:M65"/>
    <mergeCell ref="A42:F42"/>
    <mergeCell ref="A41:F41"/>
    <mergeCell ref="A44:M44"/>
    <mergeCell ref="A52:M52"/>
    <mergeCell ref="A18:N18"/>
    <mergeCell ref="A19:N19"/>
    <mergeCell ref="A54:F54"/>
    <mergeCell ref="A55:M55"/>
    <mergeCell ref="A30:N30"/>
    <mergeCell ref="A48:M48"/>
    <mergeCell ref="A49:F49"/>
    <mergeCell ref="A45:E45"/>
    <mergeCell ref="A47:N47"/>
    <mergeCell ref="G13:H13"/>
    <mergeCell ref="A1:H1"/>
    <mergeCell ref="A3:H3"/>
    <mergeCell ref="G7:H7"/>
    <mergeCell ref="A53:F53"/>
    <mergeCell ref="A50:F50"/>
    <mergeCell ref="A35:F35"/>
    <mergeCell ref="A36:F36"/>
    <mergeCell ref="A37:F37"/>
    <mergeCell ref="A38:F38"/>
    <mergeCell ref="A39:F39"/>
    <mergeCell ref="A40:F40"/>
    <mergeCell ref="A51:F51"/>
    <mergeCell ref="G5:H6"/>
    <mergeCell ref="A15:N15"/>
    <mergeCell ref="A16:N16"/>
    <mergeCell ref="K12:M12"/>
    <mergeCell ref="K13:M13"/>
    <mergeCell ref="K5:M7"/>
    <mergeCell ref="I8:J8"/>
    <mergeCell ref="I9:J9"/>
    <mergeCell ref="I10:J10"/>
    <mergeCell ref="I11:J11"/>
    <mergeCell ref="I12:J12"/>
    <mergeCell ref="I13:J13"/>
    <mergeCell ref="I5:J7"/>
    <mergeCell ref="K8:M8"/>
    <mergeCell ref="K9:M9"/>
    <mergeCell ref="K10:M10"/>
    <mergeCell ref="K11:M11"/>
    <mergeCell ref="G12:H12"/>
    <mergeCell ref="C11:D11"/>
    <mergeCell ref="C5:D7"/>
    <mergeCell ref="A5:B7"/>
    <mergeCell ref="C8:D8"/>
    <mergeCell ref="C9:D9"/>
    <mergeCell ref="C10:D10"/>
    <mergeCell ref="G8:H8"/>
    <mergeCell ref="G9:H9"/>
    <mergeCell ref="G10:H10"/>
    <mergeCell ref="E11:F11"/>
    <mergeCell ref="G11:H11"/>
    <mergeCell ref="E5:F7"/>
    <mergeCell ref="A32:B33"/>
    <mergeCell ref="A43:F43"/>
    <mergeCell ref="A57:M57"/>
    <mergeCell ref="E8:F8"/>
    <mergeCell ref="E9:F9"/>
    <mergeCell ref="E10:F10"/>
    <mergeCell ref="E12:F12"/>
    <mergeCell ref="E13:F13"/>
    <mergeCell ref="C12:D12"/>
    <mergeCell ref="C13:D13"/>
    <mergeCell ref="A8:B8"/>
    <mergeCell ref="A9:B9"/>
    <mergeCell ref="A10:B10"/>
    <mergeCell ref="A11:B11"/>
    <mergeCell ref="A12:B12"/>
    <mergeCell ref="A13:B13"/>
  </mergeCells>
  <pageMargins left="0.39370078740157483" right="0.23622047244094491" top="0.38" bottom="0.44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2020-11-27T03:00:40Z</dcterms:modified>
</cp:coreProperties>
</file>