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30" windowWidth="14370" windowHeight="12555"/>
  </bookViews>
  <sheets>
    <sheet name="Локальная смета РИМ - Ведомость" sheetId="1" r:id="rId1"/>
  </sheets>
  <definedNames>
    <definedName name="_xlnm.Print_Titles" localSheetId="0">'Локальная смета РИМ - Ведомость'!$6:$6</definedName>
    <definedName name="_xlnm.Print_Area" localSheetId="0">'Локальная смета РИМ - Ведомость'!$A$1:$F$83</definedName>
  </definedNames>
  <calcPr calcId="125725"/>
</workbook>
</file>

<file path=xl/calcChain.xml><?xml version="1.0" encoding="utf-8"?>
<calcChain xmlns="http://schemas.openxmlformats.org/spreadsheetml/2006/main">
  <c r="A83" i="1"/>
  <c r="A82"/>
  <c r="A81"/>
  <c r="A79"/>
  <c r="A78"/>
  <c r="A77"/>
  <c r="A76"/>
  <c r="A75"/>
  <c r="A74"/>
  <c r="A73"/>
  <c r="A72"/>
  <c r="A70"/>
  <c r="A69"/>
  <c r="A68"/>
  <c r="A67"/>
  <c r="A66"/>
  <c r="A65"/>
  <c r="A64"/>
  <c r="A63"/>
  <c r="A62"/>
  <c r="A61"/>
  <c r="A60"/>
  <c r="A59"/>
  <c r="A58"/>
  <c r="A57"/>
  <c r="A56"/>
  <c r="A54"/>
  <c r="A53"/>
  <c r="A52"/>
  <c r="A51"/>
  <c r="A50"/>
  <c r="A49"/>
  <c r="A48"/>
  <c r="A47"/>
  <c r="A45"/>
  <c r="A44"/>
  <c r="A43"/>
  <c r="A42"/>
  <c r="A41"/>
  <c r="A40"/>
  <c r="A39"/>
  <c r="A38"/>
  <c r="A37"/>
  <c r="A36"/>
  <c r="A35"/>
  <c r="A34"/>
  <c r="A33"/>
  <c r="A32"/>
  <c r="A31"/>
  <c r="A29"/>
  <c r="A28"/>
  <c r="A27"/>
  <c r="A25"/>
  <c r="A24"/>
  <c r="A23"/>
  <c r="A22"/>
  <c r="A21"/>
  <c r="A20"/>
  <c r="A19"/>
  <c r="A18"/>
  <c r="A17"/>
  <c r="A16"/>
  <c r="A15"/>
  <c r="A14"/>
  <c r="A12"/>
  <c r="A11"/>
  <c r="A10"/>
  <c r="A9"/>
  <c r="A8"/>
</calcChain>
</file>

<file path=xl/sharedStrings.xml><?xml version="1.0" encoding="utf-8"?>
<sst xmlns="http://schemas.openxmlformats.org/spreadsheetml/2006/main" count="369" uniqueCount="195">
  <si>
    <t>№ п/п</t>
  </si>
  <si>
    <t>№ в ЛСР</t>
  </si>
  <si>
    <t>Наименование работ</t>
  </si>
  <si>
    <t>Ед.
изм.</t>
  </si>
  <si>
    <t>Кол-во</t>
  </si>
  <si>
    <t>Раздел 1. Пол</t>
  </si>
  <si>
    <t>1</t>
  </si>
  <si>
    <t>Разборка плинтусов: деревянных и из пластмассовых материалов</t>
  </si>
  <si>
    <t>100 м</t>
  </si>
  <si>
    <t xml:space="preserve">(((3,1+2,21)+(5,6+3,05)+(2,50+5,60))*2-1,2-0,9*4) / 100 </t>
  </si>
  <si>
    <t xml:space="preserve">1 </t>
  </si>
  <si>
    <t>2</t>
  </si>
  <si>
    <t>Разборка покрытий полов: из древесноволокнистых плит</t>
  </si>
  <si>
    <t>100 м2</t>
  </si>
  <si>
    <t xml:space="preserve">(14+17,08+6,85) / 100 </t>
  </si>
  <si>
    <t>3</t>
  </si>
  <si>
    <t>Устройство оснований полов из фанеры в один слой площадью: свыше 20 м2</t>
  </si>
  <si>
    <t>4</t>
  </si>
  <si>
    <t>Устройство покрытий: из линолеума насухо со свариванием полотнищ в стыках</t>
  </si>
  <si>
    <t>5</t>
  </si>
  <si>
    <t>Устройство плинтусов поливинилхлоридных: на винтах самонарезающих</t>
  </si>
  <si>
    <t>Раздел 2. Стены</t>
  </si>
  <si>
    <t>6</t>
  </si>
  <si>
    <t>Очистка вручную поверхности стен от краски</t>
  </si>
  <si>
    <t xml:space="preserve">(((3,1+2,21)+(5,6+3,05)+(2,50+5,60))*2*2,45-1,2*2,1-0,9*4*2,1-1,5*1,4*2) / 100 </t>
  </si>
  <si>
    <t>7</t>
  </si>
  <si>
    <t>Сплошное выравнивание внутренних поверхностей (однослойное оштукатуривание) из сухих растворных смесей толщиной до 10 мм для последующей окраски или оклейки обоями: стен</t>
  </si>
  <si>
    <t>8</t>
  </si>
  <si>
    <t>Оклейка стен стеклообоями с окраской поливинилацетатными красками за один раз: без подготовки</t>
  </si>
  <si>
    <t>9</t>
  </si>
  <si>
    <t>Смена отдельных участков трубопроводов с заготовкой труб в построечных условиях диаметром: до 20 мм</t>
  </si>
  <si>
    <t xml:space="preserve">4 / 100 </t>
  </si>
  <si>
    <t>10</t>
  </si>
  <si>
    <t>Демонтаж: радиаторов весом до 80 кг</t>
  </si>
  <si>
    <t>100 шт</t>
  </si>
  <si>
    <t xml:space="preserve">3 / 100 </t>
  </si>
  <si>
    <t>11</t>
  </si>
  <si>
    <t>Установка радиаторов алюминиевых и биметаллических с креплением к стене с числом секций: свыше 4 до 10</t>
  </si>
  <si>
    <t>12</t>
  </si>
  <si>
    <t>Огрунтовка металлических поверхностей за один раз: грунтовкой ГФ-021</t>
  </si>
  <si>
    <t xml:space="preserve"> </t>
  </si>
  <si>
    <t>13</t>
  </si>
  <si>
    <t>Окраска металлических огрунтованных поверхностей: эмалью ПФ-115</t>
  </si>
  <si>
    <t>14</t>
  </si>
  <si>
    <t>Установка отбойников по стенам</t>
  </si>
  <si>
    <t xml:space="preserve">12 / 100 </t>
  </si>
  <si>
    <t>15</t>
  </si>
  <si>
    <t>Прокладка трубопроводов канализации из полиэтиленовых труб высокой плотности диаметром: 50 мм</t>
  </si>
  <si>
    <t xml:space="preserve">1 / 100 </t>
  </si>
  <si>
    <t>16</t>
  </si>
  <si>
    <t>Прокладка трубопроводов водоснабжения и отопления из хлорированных поливинилхлоридных труб (ХПВХ) диаметром: до 32 мм</t>
  </si>
  <si>
    <t>17</t>
  </si>
  <si>
    <t>Установка моек: на одно отделение</t>
  </si>
  <si>
    <t>10 компл</t>
  </si>
  <si>
    <t xml:space="preserve">1 / 10 </t>
  </si>
  <si>
    <t>Раздел 3. Потолок</t>
  </si>
  <si>
    <t>18</t>
  </si>
  <si>
    <t>Очистка вручную поверхности потолков от известковой окраски: с земли и лесов</t>
  </si>
  <si>
    <t>19</t>
  </si>
  <si>
    <t>Сплошное выравнивание штукатурки потолков цементно-известковым раствором при толщине намета: до 5 мм</t>
  </si>
  <si>
    <t>20</t>
  </si>
  <si>
    <t>Окраска водно-дисперсионными акриловыми составами улучшенная: по штукатурке потолков</t>
  </si>
  <si>
    <t>Раздел 4. Проемы</t>
  </si>
  <si>
    <t>21</t>
  </si>
  <si>
    <t>Демонтаж оконных коробок: в каменных стенах с отбивкой штукатурки в откосах</t>
  </si>
  <si>
    <t>22</t>
  </si>
  <si>
    <t>Снятие оконных переплетов: остекленных</t>
  </si>
  <si>
    <t xml:space="preserve">((1,4*1,2*2)*2) / 100 </t>
  </si>
  <si>
    <t>23</t>
  </si>
  <si>
    <t>Снятие дверных полотен</t>
  </si>
  <si>
    <t xml:space="preserve">(0,6*2+0,5*2*2) / 100 </t>
  </si>
  <si>
    <t>24</t>
  </si>
  <si>
    <t>Демонтаж дверных коробок: в деревянных стенах каркасных и в перегородках</t>
  </si>
  <si>
    <t xml:space="preserve">5 / 100 </t>
  </si>
  <si>
    <t>25</t>
  </si>
  <si>
    <t>Установка блоков в наружных и внутренних дверных проемах: в перегородках и деревянных нерубленых стенах, площадь проема до 3 м2</t>
  </si>
  <si>
    <t xml:space="preserve">(0,6*2,1*2+0,8*2,1*3) / 100 </t>
  </si>
  <si>
    <t>26</t>
  </si>
  <si>
    <t>Смена дверных приборов: ручки-кнопки</t>
  </si>
  <si>
    <t>27</t>
  </si>
  <si>
    <t>Смена дверных приборов: замки врезные</t>
  </si>
  <si>
    <t>28</t>
  </si>
  <si>
    <t>Демонтаж решеток на окна массой: до 25 кг/м2</t>
  </si>
  <si>
    <t>т</t>
  </si>
  <si>
    <t xml:space="preserve">(1,4*1,4+2,5*1,4*2)*10/1000 </t>
  </si>
  <si>
    <t>29</t>
  </si>
  <si>
    <t>Монтаж решеток раздвижных на окна</t>
  </si>
  <si>
    <t>комплект</t>
  </si>
  <si>
    <t>30</t>
  </si>
  <si>
    <t>Установка в жилых и общественных зданиях оконных блоков из ПВХ профилей: поворотных (откидных, поворотно-откидных) с площадью проема до 2 м2 двухстворчатых</t>
  </si>
  <si>
    <t xml:space="preserve">(1,4*1,4+1,4*1,2) / 100 </t>
  </si>
  <si>
    <t>31</t>
  </si>
  <si>
    <t>Установка блоков из ПВХ в наружных и внутренних дверных проемах: балконных в каменных стенах</t>
  </si>
  <si>
    <t xml:space="preserve">(1,2*2,1+0,7*2,1) / 100 </t>
  </si>
  <si>
    <t>32</t>
  </si>
  <si>
    <t>Установка подоконных досок из ПВХ: в панельных стенах</t>
  </si>
  <si>
    <t xml:space="preserve">(1,2+1,4) / 100 </t>
  </si>
  <si>
    <t>33</t>
  </si>
  <si>
    <t>Облицовка оконных и дверных откосов декоративным бумажно-слоистым пластиком или листами из синтетических материалов на клее</t>
  </si>
  <si>
    <t xml:space="preserve">(0,3*((1,4*3)*2+(2,1*2+2)+(2,1*2+1,2))) / 100 </t>
  </si>
  <si>
    <t>34</t>
  </si>
  <si>
    <t>Облицовка: оконных проемов в наружных стенах откосной планкой из оцинкованной стали с полимерным покрытием с устройством водоотлива оконного из оцинкованной стали с полимерным покрытием</t>
  </si>
  <si>
    <t>м2</t>
  </si>
  <si>
    <t xml:space="preserve">0,15*((1,4*3)*2+(2,1*2+2)+(2,1*2+1,2)) </t>
  </si>
  <si>
    <t>35</t>
  </si>
  <si>
    <t>Установка уголков ПВХ на клее</t>
  </si>
  <si>
    <t xml:space="preserve">(((1,4*3)*2+(2,1*2+2)+(2,1*2+1,2))) / 100 </t>
  </si>
  <si>
    <t>Раздел 5. Санузел</t>
  </si>
  <si>
    <t>36</t>
  </si>
  <si>
    <t>Очистка вручную поверхности от краски</t>
  </si>
  <si>
    <t xml:space="preserve">(1,4+2,2+((1,4+1)*2+(1,4+1,6)*2)*2,5-0,6*2,1*2) / 100 </t>
  </si>
  <si>
    <t>37</t>
  </si>
  <si>
    <t xml:space="preserve">(1,4+2,2) / 100 </t>
  </si>
  <si>
    <t>38</t>
  </si>
  <si>
    <t>Окраска водно-дисперсионными акриловыми составами улучшенная: по штукатурке стен</t>
  </si>
  <si>
    <t xml:space="preserve">(((1,4+1)*2+(1,4+1,6)*2)*2,5-0,6*2,1*2) / 100 </t>
  </si>
  <si>
    <t>39</t>
  </si>
  <si>
    <t>Смена: гибких подводок</t>
  </si>
  <si>
    <t>40</t>
  </si>
  <si>
    <t>Смена трубопроводов из полиэтиленовых канализационных труб диаметром: до 50 мм</t>
  </si>
  <si>
    <t>41</t>
  </si>
  <si>
    <t>Смена: унитазов типа "Компакт"</t>
  </si>
  <si>
    <t>42</t>
  </si>
  <si>
    <t>Смена: умывальников</t>
  </si>
  <si>
    <t>43</t>
  </si>
  <si>
    <t>Окраска масляными составами ранее окрашенных поверхностей труб: стальных за 2 раза</t>
  </si>
  <si>
    <t xml:space="preserve">2 / 100 </t>
  </si>
  <si>
    <t>Раздел 6. Электроснабжение</t>
  </si>
  <si>
    <t>44</t>
  </si>
  <si>
    <t>Демонтаж: светильников с лампами накаливания</t>
  </si>
  <si>
    <t>45</t>
  </si>
  <si>
    <t>Демонтаж: светильников для люминесцентных ламп</t>
  </si>
  <si>
    <t>46</t>
  </si>
  <si>
    <t>Демонтаж: выключателей, розеток</t>
  </si>
  <si>
    <t>47</t>
  </si>
  <si>
    <t>Короба пластмассовые: шириной до 40 мм</t>
  </si>
  <si>
    <t xml:space="preserve">50 / 100 </t>
  </si>
  <si>
    <t>48</t>
  </si>
  <si>
    <t>Кабель-канал (короб), размеры 25х16 мм</t>
  </si>
  <si>
    <t>м</t>
  </si>
  <si>
    <t>49</t>
  </si>
  <si>
    <t>Провод в коробах, сечением: до 6 мм2</t>
  </si>
  <si>
    <t xml:space="preserve">70 / 100 </t>
  </si>
  <si>
    <t>50</t>
  </si>
  <si>
    <t>Кабель силовой с медными жилами ВВГнг(А) 3х1,5ок(N, PE)-660</t>
  </si>
  <si>
    <t>1000 м</t>
  </si>
  <si>
    <t xml:space="preserve">20 / 1000 </t>
  </si>
  <si>
    <t>51</t>
  </si>
  <si>
    <t>Кабель силовой с медными жилами ВВГнг(А) 3х2,5ок(N, PE)-660</t>
  </si>
  <si>
    <t>52</t>
  </si>
  <si>
    <t>Розетка штепсельная: неутопленного типа при открытой проводке</t>
  </si>
  <si>
    <t>53</t>
  </si>
  <si>
    <t>Розетки открытой проводки двухгнездные с заземлением</t>
  </si>
  <si>
    <t xml:space="preserve">10 / 100 </t>
  </si>
  <si>
    <t>54</t>
  </si>
  <si>
    <t>Выключатель: одноклавишный неутопленного типа при открытой проводке</t>
  </si>
  <si>
    <t>55</t>
  </si>
  <si>
    <t>Выключатели одноклавишные для открытой проводки</t>
  </si>
  <si>
    <t>10 шт</t>
  </si>
  <si>
    <t xml:space="preserve">5 / 10 </t>
  </si>
  <si>
    <t>56</t>
  </si>
  <si>
    <t>Светильник потолочный или настенный с креплением винтами или болтами для помещений: с нормальными условиями среды, одноламповый</t>
  </si>
  <si>
    <t xml:space="preserve">11 / 100 </t>
  </si>
  <si>
    <t>57</t>
  </si>
  <si>
    <t>Светильник  светодиодный ЛПО 16-4х18</t>
  </si>
  <si>
    <t>шт</t>
  </si>
  <si>
    <t>58</t>
  </si>
  <si>
    <t>Светильник настенный с рассеивателем из силикатного стекла</t>
  </si>
  <si>
    <t>Раздел 7. Слаботочка</t>
  </si>
  <si>
    <t>59</t>
  </si>
  <si>
    <t>Розетка: неутопленного типа при открытой проводке</t>
  </si>
  <si>
    <t xml:space="preserve">16 / 100 </t>
  </si>
  <si>
    <t>60</t>
  </si>
  <si>
    <t>Розетка компьютерная RJ-45 для монтажа в кабель-каналы, 1 модуль, 1,5 А, 150 В, цвет белый, IP20</t>
  </si>
  <si>
    <t>61</t>
  </si>
  <si>
    <t>Розетка телефонная RJ-11 для монтажа в кабель-каналы, категория 3, 1 модуль, 1,5 А, 150 В, цвет белый, IP20</t>
  </si>
  <si>
    <t>62</t>
  </si>
  <si>
    <t xml:space="preserve">80 / 100 </t>
  </si>
  <si>
    <t>63</t>
  </si>
  <si>
    <t>64</t>
  </si>
  <si>
    <t>65</t>
  </si>
  <si>
    <t>Кабель витая пара U/UTP 2х2х0,52, категория 5e</t>
  </si>
  <si>
    <t xml:space="preserve">40 / 1000 </t>
  </si>
  <si>
    <t>66</t>
  </si>
  <si>
    <t>Кабель витая пара U/UTP 4х2х0,52, категория 5e</t>
  </si>
  <si>
    <t>Раздел 8. Новый Раздел</t>
  </si>
  <si>
    <t>67</t>
  </si>
  <si>
    <t>Погрузка в автотранспортное средство: Мусор строительный с погрузкой вручную</t>
  </si>
  <si>
    <t>68</t>
  </si>
  <si>
    <t>Перевозка грузов I класса автомобилями-самосвалами грузоподъемностью до 15 т по дорогам с усовершенствованным (асфальтобетонным, цементобетонным, железобетонным, обработанным органическим вяжущим) дорожным покрытием на расстояние 15 км</t>
  </si>
  <si>
    <t>69</t>
  </si>
  <si>
    <t>Размещение на полигонах отходов строительства и ремонта, не относящихся к твердым коммунальным отходам</t>
  </si>
  <si>
    <t>Приложение № 3 к документации об аукционе в электронной форме</t>
  </si>
  <si>
    <t>Формула расчета</t>
  </si>
  <si>
    <t>Ведомость объемов работ по ремонту муниципального                                                                                                                                                     нежилого помещения, расположенного в здании по адресу:                                                                                                                                                              г. Новосибирск, ул. Чигорина, 16 (площадь 45,90 кв. м, 1 этаж)</t>
  </si>
</sst>
</file>

<file path=xl/styles.xml><?xml version="1.0" encoding="utf-8"?>
<styleSheet xmlns="http://schemas.openxmlformats.org/spreadsheetml/2006/main">
  <numFmts count="5">
    <numFmt numFmtId="164" formatCode="0.0000"/>
    <numFmt numFmtId="165" formatCode="0.00000"/>
    <numFmt numFmtId="166" formatCode="0.0"/>
    <numFmt numFmtId="167" formatCode="0.000"/>
    <numFmt numFmtId="168" formatCode="0.000000"/>
  </numFmts>
  <fonts count="4">
    <font>
      <sz val="11"/>
      <color rgb="FF000000"/>
      <name val="Calibri"/>
      <charset val="204"/>
    </font>
    <font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wrapText="1"/>
    </xf>
    <xf numFmtId="0" fontId="1" fillId="0" borderId="1" xfId="0" applyNumberFormat="1" applyFont="1" applyFill="1" applyBorder="1" applyAlignment="1" applyProtection="1">
      <alignment horizontal="center" vertical="top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164" fontId="1" fillId="0" borderId="1" xfId="0" applyNumberFormat="1" applyFont="1" applyFill="1" applyBorder="1" applyAlignment="1" applyProtection="1">
      <alignment horizontal="right" vertical="top" wrapText="1"/>
    </xf>
    <xf numFmtId="165" fontId="1" fillId="0" borderId="1" xfId="0" applyNumberFormat="1" applyFont="1" applyFill="1" applyBorder="1" applyAlignment="1" applyProtection="1">
      <alignment horizontal="right" vertical="top" wrapText="1"/>
    </xf>
    <xf numFmtId="2" fontId="1" fillId="0" borderId="1" xfId="0" applyNumberFormat="1" applyFont="1" applyFill="1" applyBorder="1" applyAlignment="1" applyProtection="1">
      <alignment horizontal="right" vertical="top" wrapText="1"/>
    </xf>
    <xf numFmtId="166" fontId="1" fillId="0" borderId="1" xfId="0" applyNumberFormat="1" applyFont="1" applyFill="1" applyBorder="1" applyAlignment="1" applyProtection="1">
      <alignment horizontal="right" vertical="top" wrapText="1"/>
    </xf>
    <xf numFmtId="167" fontId="1" fillId="0" borderId="1" xfId="0" applyNumberFormat="1" applyFont="1" applyFill="1" applyBorder="1" applyAlignment="1" applyProtection="1">
      <alignment horizontal="right" vertical="top" wrapText="1"/>
    </xf>
    <xf numFmtId="1" fontId="1" fillId="0" borderId="1" xfId="0" applyNumberFormat="1" applyFont="1" applyFill="1" applyBorder="1" applyAlignment="1" applyProtection="1">
      <alignment horizontal="right" vertical="top" wrapText="1"/>
    </xf>
    <xf numFmtId="168" fontId="1" fillId="0" borderId="1" xfId="0" applyNumberFormat="1" applyFont="1" applyFill="1" applyBorder="1" applyAlignment="1" applyProtection="1">
      <alignment horizontal="right" vertical="top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3"/>
  <sheetViews>
    <sheetView tabSelected="1" workbookViewId="0">
      <selection sqref="A1:F83"/>
    </sheetView>
  </sheetViews>
  <sheetFormatPr defaultColWidth="9.140625" defaultRowHeight="11.25" customHeight="1"/>
  <cols>
    <col min="1" max="1" width="5.7109375" style="1" customWidth="1"/>
    <col min="2" max="2" width="5.7109375" style="2" customWidth="1"/>
    <col min="3" max="3" width="29.85546875" style="2" customWidth="1"/>
    <col min="4" max="4" width="7.28515625" style="2" customWidth="1"/>
    <col min="5" max="5" width="12.28515625" style="2" customWidth="1"/>
    <col min="6" max="6" width="18.7109375" style="2" customWidth="1"/>
    <col min="7" max="7" width="8.7109375" style="2" customWidth="1"/>
    <col min="8" max="8" width="8.140625" style="2" hidden="1" customWidth="1"/>
    <col min="9" max="9" width="8.5703125" style="2" customWidth="1"/>
    <col min="10" max="10" width="10" style="2" customWidth="1"/>
    <col min="11" max="11" width="7.85546875" style="2" customWidth="1"/>
    <col min="12" max="12" width="9.7109375" style="2" customWidth="1"/>
    <col min="13" max="13" width="11" style="2" hidden="1" customWidth="1"/>
    <col min="14" max="14" width="14.28515625" style="2" customWidth="1"/>
    <col min="15" max="17" width="9.140625" style="2"/>
    <col min="18" max="18" width="107.85546875" style="3" hidden="1" customWidth="1"/>
    <col min="19" max="19" width="49.42578125" style="3" hidden="1" customWidth="1"/>
    <col min="20" max="20" width="47" style="3" hidden="1" customWidth="1"/>
    <col min="21" max="21" width="49.42578125" style="3" hidden="1" customWidth="1"/>
    <col min="22" max="22" width="47" style="3" hidden="1" customWidth="1"/>
    <col min="23" max="16384" width="9.140625" style="2"/>
  </cols>
  <sheetData>
    <row r="1" spans="1:22" ht="11.25" customHeight="1">
      <c r="C1" s="24" t="s">
        <v>192</v>
      </c>
      <c r="D1" s="24"/>
      <c r="E1" s="24"/>
      <c r="F1" s="24"/>
      <c r="I1" s="3"/>
      <c r="J1" s="3"/>
      <c r="K1" s="3"/>
      <c r="L1" s="3"/>
      <c r="M1" s="3"/>
      <c r="R1" s="2"/>
      <c r="S1" s="2"/>
      <c r="T1" s="2"/>
      <c r="U1" s="2"/>
      <c r="V1" s="2"/>
    </row>
    <row r="2" spans="1:22" ht="11.25" customHeight="1">
      <c r="C2" s="23"/>
      <c r="D2" s="23"/>
      <c r="E2" s="23"/>
      <c r="F2" s="23"/>
      <c r="I2" s="3"/>
      <c r="J2" s="3"/>
      <c r="K2" s="3"/>
      <c r="L2" s="3"/>
      <c r="M2" s="3"/>
      <c r="R2" s="2"/>
      <c r="S2" s="2"/>
      <c r="T2" s="2"/>
      <c r="U2" s="2"/>
      <c r="V2" s="2"/>
    </row>
    <row r="3" spans="1:22" customFormat="1" ht="57.75" customHeight="1">
      <c r="A3" s="25" t="s">
        <v>194</v>
      </c>
      <c r="B3" s="25"/>
      <c r="C3" s="25"/>
      <c r="D3" s="25"/>
      <c r="E3" s="25"/>
      <c r="F3" s="25"/>
    </row>
    <row r="4" spans="1:22" customFormat="1" ht="9.75" customHeight="1">
      <c r="A4" s="4"/>
    </row>
    <row r="5" spans="1:22" customFormat="1" ht="36" customHeight="1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21" t="s">
        <v>193</v>
      </c>
    </row>
    <row r="6" spans="1:22" customFormat="1" ht="15">
      <c r="A6" s="7">
        <v>1</v>
      </c>
      <c r="B6" s="8">
        <v>2</v>
      </c>
      <c r="C6" s="8">
        <v>3</v>
      </c>
      <c r="D6" s="8">
        <v>4</v>
      </c>
      <c r="E6" s="8">
        <v>5</v>
      </c>
      <c r="F6" s="22">
        <v>6</v>
      </c>
    </row>
    <row r="7" spans="1:22" customFormat="1" ht="15">
      <c r="A7" s="26" t="s">
        <v>5</v>
      </c>
      <c r="B7" s="26"/>
      <c r="C7" s="26"/>
      <c r="D7" s="26"/>
      <c r="E7" s="26"/>
      <c r="F7" s="26"/>
      <c r="R7" s="9" t="s">
        <v>5</v>
      </c>
    </row>
    <row r="8" spans="1:22" customFormat="1" ht="33.75">
      <c r="A8" s="10">
        <f>IF(H8&lt;&gt;"",COUNTA(H$2:H8),"")</f>
        <v>1</v>
      </c>
      <c r="B8" s="11" t="s">
        <v>6</v>
      </c>
      <c r="C8" s="12" t="s">
        <v>7</v>
      </c>
      <c r="D8" s="13" t="s">
        <v>8</v>
      </c>
      <c r="E8" s="14">
        <v>0.39319999999999999</v>
      </c>
      <c r="F8" s="12" t="s">
        <v>9</v>
      </c>
      <c r="H8" s="2" t="s">
        <v>10</v>
      </c>
      <c r="R8" s="9"/>
    </row>
    <row r="9" spans="1:22" customFormat="1" ht="22.5">
      <c r="A9" s="10">
        <f>IF(H9&lt;&gt;"",COUNTA(H$2:H9),"")</f>
        <v>2</v>
      </c>
      <c r="B9" s="11" t="s">
        <v>11</v>
      </c>
      <c r="C9" s="12" t="s">
        <v>12</v>
      </c>
      <c r="D9" s="13" t="s">
        <v>13</v>
      </c>
      <c r="E9" s="14">
        <v>0.37930000000000003</v>
      </c>
      <c r="F9" s="12" t="s">
        <v>14</v>
      </c>
      <c r="H9" s="2" t="s">
        <v>10</v>
      </c>
      <c r="R9" s="9"/>
    </row>
    <row r="10" spans="1:22" customFormat="1" ht="33.75">
      <c r="A10" s="10">
        <f>IF(H10&lt;&gt;"",COUNTA(H$2:H10),"")</f>
        <v>3</v>
      </c>
      <c r="B10" s="11" t="s">
        <v>15</v>
      </c>
      <c r="C10" s="12" t="s">
        <v>16</v>
      </c>
      <c r="D10" s="13" t="s">
        <v>13</v>
      </c>
      <c r="E10" s="14">
        <v>0.37930000000000003</v>
      </c>
      <c r="F10" s="12" t="s">
        <v>14</v>
      </c>
      <c r="H10" s="2" t="s">
        <v>10</v>
      </c>
      <c r="R10" s="9"/>
    </row>
    <row r="11" spans="1:22" customFormat="1" ht="33.75">
      <c r="A11" s="10">
        <f>IF(H11&lt;&gt;"",COUNTA(H$2:H11),"")</f>
        <v>4</v>
      </c>
      <c r="B11" s="11" t="s">
        <v>17</v>
      </c>
      <c r="C11" s="12" t="s">
        <v>18</v>
      </c>
      <c r="D11" s="13" t="s">
        <v>13</v>
      </c>
      <c r="E11" s="14">
        <v>0.37930000000000003</v>
      </c>
      <c r="F11" s="12" t="s">
        <v>14</v>
      </c>
      <c r="H11" s="2" t="s">
        <v>10</v>
      </c>
      <c r="R11" s="9"/>
    </row>
    <row r="12" spans="1:22" customFormat="1" ht="33.75">
      <c r="A12" s="10">
        <f>IF(H12&lt;&gt;"",COUNTA(H$2:H12),"")</f>
        <v>5</v>
      </c>
      <c r="B12" s="11" t="s">
        <v>19</v>
      </c>
      <c r="C12" s="12" t="s">
        <v>20</v>
      </c>
      <c r="D12" s="13" t="s">
        <v>8</v>
      </c>
      <c r="E12" s="14">
        <v>0.39319999999999999</v>
      </c>
      <c r="F12" s="12" t="s">
        <v>9</v>
      </c>
      <c r="H12" s="2" t="s">
        <v>10</v>
      </c>
      <c r="R12" s="9"/>
    </row>
    <row r="13" spans="1:22" customFormat="1" ht="15">
      <c r="A13" s="26" t="s">
        <v>21</v>
      </c>
      <c r="B13" s="26"/>
      <c r="C13" s="26"/>
      <c r="D13" s="26"/>
      <c r="E13" s="26"/>
      <c r="F13" s="26"/>
      <c r="R13" s="9" t="s">
        <v>21</v>
      </c>
    </row>
    <row r="14" spans="1:22" customFormat="1" ht="45">
      <c r="A14" s="10">
        <f>IF(H14&lt;&gt;"",COUNTA(H$2:H14),"")</f>
        <v>6</v>
      </c>
      <c r="B14" s="11" t="s">
        <v>22</v>
      </c>
      <c r="C14" s="12" t="s">
        <v>23</v>
      </c>
      <c r="D14" s="13" t="s">
        <v>13</v>
      </c>
      <c r="E14" s="15">
        <v>0.93813999999999997</v>
      </c>
      <c r="F14" s="12" t="s">
        <v>24</v>
      </c>
      <c r="H14" s="2" t="s">
        <v>10</v>
      </c>
      <c r="R14" s="9"/>
    </row>
    <row r="15" spans="1:22" customFormat="1" ht="67.5">
      <c r="A15" s="10">
        <f>IF(H15&lt;&gt;"",COUNTA(H$2:H15),"")</f>
        <v>7</v>
      </c>
      <c r="B15" s="11" t="s">
        <v>25</v>
      </c>
      <c r="C15" s="12" t="s">
        <v>26</v>
      </c>
      <c r="D15" s="13" t="s">
        <v>13</v>
      </c>
      <c r="E15" s="15">
        <v>0.93813999999999997</v>
      </c>
      <c r="F15" s="12" t="s">
        <v>24</v>
      </c>
      <c r="H15" s="2" t="s">
        <v>10</v>
      </c>
      <c r="R15" s="9"/>
    </row>
    <row r="16" spans="1:22" customFormat="1" ht="45">
      <c r="A16" s="10">
        <f>IF(H16&lt;&gt;"",COUNTA(H$2:H16),"")</f>
        <v>8</v>
      </c>
      <c r="B16" s="11" t="s">
        <v>27</v>
      </c>
      <c r="C16" s="12" t="s">
        <v>28</v>
      </c>
      <c r="D16" s="13" t="s">
        <v>13</v>
      </c>
      <c r="E16" s="15">
        <v>0.93813999999999997</v>
      </c>
      <c r="F16" s="12" t="s">
        <v>24</v>
      </c>
      <c r="H16" s="2" t="s">
        <v>10</v>
      </c>
      <c r="R16" s="9"/>
    </row>
    <row r="17" spans="1:18" customFormat="1" ht="45">
      <c r="A17" s="10">
        <f>IF(H17&lt;&gt;"",COUNTA(H$2:H17),"")</f>
        <v>9</v>
      </c>
      <c r="B17" s="11" t="s">
        <v>29</v>
      </c>
      <c r="C17" s="12" t="s">
        <v>30</v>
      </c>
      <c r="D17" s="13" t="s">
        <v>8</v>
      </c>
      <c r="E17" s="16">
        <v>0.04</v>
      </c>
      <c r="F17" s="12" t="s">
        <v>31</v>
      </c>
      <c r="H17" s="2" t="s">
        <v>10</v>
      </c>
      <c r="R17" s="9"/>
    </row>
    <row r="18" spans="1:18" customFormat="1" ht="22.5">
      <c r="A18" s="10">
        <f>IF(H18&lt;&gt;"",COUNTA(H$2:H18),"")</f>
        <v>10</v>
      </c>
      <c r="B18" s="11" t="s">
        <v>32</v>
      </c>
      <c r="C18" s="12" t="s">
        <v>33</v>
      </c>
      <c r="D18" s="13" t="s">
        <v>34</v>
      </c>
      <c r="E18" s="16">
        <v>0.03</v>
      </c>
      <c r="F18" s="12" t="s">
        <v>35</v>
      </c>
      <c r="H18" s="2" t="s">
        <v>10</v>
      </c>
      <c r="R18" s="9"/>
    </row>
    <row r="19" spans="1:18" customFormat="1" ht="45">
      <c r="A19" s="10">
        <f>IF(H19&lt;&gt;"",COUNTA(H$2:H19),"")</f>
        <v>11</v>
      </c>
      <c r="B19" s="11" t="s">
        <v>36</v>
      </c>
      <c r="C19" s="12" t="s">
        <v>37</v>
      </c>
      <c r="D19" s="13" t="s">
        <v>34</v>
      </c>
      <c r="E19" s="16">
        <v>0.03</v>
      </c>
      <c r="F19" s="12" t="s">
        <v>35</v>
      </c>
      <c r="H19" s="2" t="s">
        <v>10</v>
      </c>
      <c r="R19" s="9"/>
    </row>
    <row r="20" spans="1:18" customFormat="1" ht="33.75">
      <c r="A20" s="10">
        <f>IF(H20&lt;&gt;"",COUNTA(H$2:H20),"")</f>
        <v>12</v>
      </c>
      <c r="B20" s="11" t="s">
        <v>38</v>
      </c>
      <c r="C20" s="12" t="s">
        <v>39</v>
      </c>
      <c r="D20" s="13" t="s">
        <v>13</v>
      </c>
      <c r="E20" s="16">
        <v>0.01</v>
      </c>
      <c r="F20" s="12" t="s">
        <v>40</v>
      </c>
      <c r="H20" s="2" t="s">
        <v>10</v>
      </c>
      <c r="R20" s="9"/>
    </row>
    <row r="21" spans="1:18" customFormat="1" ht="33.75">
      <c r="A21" s="10">
        <f>IF(H21&lt;&gt;"",COUNTA(H$2:H21),"")</f>
        <v>13</v>
      </c>
      <c r="B21" s="11" t="s">
        <v>41</v>
      </c>
      <c r="C21" s="12" t="s">
        <v>42</v>
      </c>
      <c r="D21" s="13" t="s">
        <v>13</v>
      </c>
      <c r="E21" s="16">
        <v>0.01</v>
      </c>
      <c r="F21" s="12" t="s">
        <v>40</v>
      </c>
      <c r="H21" s="2" t="s">
        <v>10</v>
      </c>
      <c r="R21" s="9"/>
    </row>
    <row r="22" spans="1:18" customFormat="1" ht="15">
      <c r="A22" s="10">
        <f>IF(H22&lt;&gt;"",COUNTA(H$2:H22),"")</f>
        <v>14</v>
      </c>
      <c r="B22" s="11" t="s">
        <v>43</v>
      </c>
      <c r="C22" s="12" t="s">
        <v>44</v>
      </c>
      <c r="D22" s="13" t="s">
        <v>8</v>
      </c>
      <c r="E22" s="16">
        <v>0.12</v>
      </c>
      <c r="F22" s="12" t="s">
        <v>45</v>
      </c>
      <c r="H22" s="2" t="s">
        <v>10</v>
      </c>
      <c r="R22" s="9"/>
    </row>
    <row r="23" spans="1:18" customFormat="1" ht="45">
      <c r="A23" s="10">
        <f>IF(H23&lt;&gt;"",COUNTA(H$2:H23),"")</f>
        <v>15</v>
      </c>
      <c r="B23" s="11" t="s">
        <v>46</v>
      </c>
      <c r="C23" s="12" t="s">
        <v>47</v>
      </c>
      <c r="D23" s="13" t="s">
        <v>8</v>
      </c>
      <c r="E23" s="16">
        <v>0.01</v>
      </c>
      <c r="F23" s="12" t="s">
        <v>48</v>
      </c>
      <c r="H23" s="2" t="s">
        <v>10</v>
      </c>
      <c r="R23" s="9"/>
    </row>
    <row r="24" spans="1:18" customFormat="1" ht="45">
      <c r="A24" s="10">
        <f>IF(H24&lt;&gt;"",COUNTA(H$2:H24),"")</f>
        <v>16</v>
      </c>
      <c r="B24" s="11" t="s">
        <v>49</v>
      </c>
      <c r="C24" s="12" t="s">
        <v>50</v>
      </c>
      <c r="D24" s="13" t="s">
        <v>8</v>
      </c>
      <c r="E24" s="16">
        <v>0.03</v>
      </c>
      <c r="F24" s="12" t="s">
        <v>35</v>
      </c>
      <c r="H24" s="2" t="s">
        <v>10</v>
      </c>
      <c r="R24" s="9"/>
    </row>
    <row r="25" spans="1:18" customFormat="1" ht="22.5">
      <c r="A25" s="10">
        <f>IF(H25&lt;&gt;"",COUNTA(H$2:H25),"")</f>
        <v>17</v>
      </c>
      <c r="B25" s="11" t="s">
        <v>51</v>
      </c>
      <c r="C25" s="12" t="s">
        <v>52</v>
      </c>
      <c r="D25" s="13" t="s">
        <v>53</v>
      </c>
      <c r="E25" s="17">
        <v>0.1</v>
      </c>
      <c r="F25" s="12" t="s">
        <v>54</v>
      </c>
      <c r="H25" s="2" t="s">
        <v>10</v>
      </c>
      <c r="R25" s="9"/>
    </row>
    <row r="26" spans="1:18" customFormat="1" ht="15">
      <c r="A26" s="26" t="s">
        <v>55</v>
      </c>
      <c r="B26" s="26"/>
      <c r="C26" s="26"/>
      <c r="D26" s="26"/>
      <c r="E26" s="26"/>
      <c r="F26" s="26"/>
      <c r="R26" s="9" t="s">
        <v>55</v>
      </c>
    </row>
    <row r="27" spans="1:18" customFormat="1" ht="33.75">
      <c r="A27" s="10">
        <f>IF(H27&lt;&gt;"",COUNTA(H$2:H27),"")</f>
        <v>18</v>
      </c>
      <c r="B27" s="11" t="s">
        <v>56</v>
      </c>
      <c r="C27" s="12" t="s">
        <v>57</v>
      </c>
      <c r="D27" s="13" t="s">
        <v>13</v>
      </c>
      <c r="E27" s="14">
        <v>0.37930000000000003</v>
      </c>
      <c r="F27" s="12" t="s">
        <v>14</v>
      </c>
      <c r="H27" s="2" t="s">
        <v>10</v>
      </c>
      <c r="R27" s="9"/>
    </row>
    <row r="28" spans="1:18" customFormat="1" ht="45">
      <c r="A28" s="10">
        <f>IF(H28&lt;&gt;"",COUNTA(H$2:H28),"")</f>
        <v>19</v>
      </c>
      <c r="B28" s="11" t="s">
        <v>58</v>
      </c>
      <c r="C28" s="12" t="s">
        <v>59</v>
      </c>
      <c r="D28" s="13" t="s">
        <v>13</v>
      </c>
      <c r="E28" s="14">
        <v>0.37930000000000003</v>
      </c>
      <c r="F28" s="12" t="s">
        <v>14</v>
      </c>
      <c r="H28" s="2" t="s">
        <v>10</v>
      </c>
      <c r="R28" s="9"/>
    </row>
    <row r="29" spans="1:18" customFormat="1" ht="33.75">
      <c r="A29" s="10">
        <f>IF(H29&lt;&gt;"",COUNTA(H$2:H29),"")</f>
        <v>20</v>
      </c>
      <c r="B29" s="11" t="s">
        <v>60</v>
      </c>
      <c r="C29" s="12" t="s">
        <v>61</v>
      </c>
      <c r="D29" s="13" t="s">
        <v>13</v>
      </c>
      <c r="E29" s="14">
        <v>0.37930000000000003</v>
      </c>
      <c r="F29" s="12" t="s">
        <v>14</v>
      </c>
      <c r="H29" s="2" t="s">
        <v>10</v>
      </c>
      <c r="R29" s="9"/>
    </row>
    <row r="30" spans="1:18" customFormat="1" ht="15">
      <c r="A30" s="26" t="s">
        <v>62</v>
      </c>
      <c r="B30" s="26"/>
      <c r="C30" s="26"/>
      <c r="D30" s="26"/>
      <c r="E30" s="26"/>
      <c r="F30" s="26"/>
      <c r="R30" s="9" t="s">
        <v>62</v>
      </c>
    </row>
    <row r="31" spans="1:18" customFormat="1" ht="33.75">
      <c r="A31" s="10">
        <f>IF(H31&lt;&gt;"",COUNTA(H$2:H31),"")</f>
        <v>21</v>
      </c>
      <c r="B31" s="11" t="s">
        <v>63</v>
      </c>
      <c r="C31" s="12" t="s">
        <v>64</v>
      </c>
      <c r="D31" s="13" t="s">
        <v>34</v>
      </c>
      <c r="E31" s="16">
        <v>0.04</v>
      </c>
      <c r="F31" s="12" t="s">
        <v>31</v>
      </c>
      <c r="H31" s="2" t="s">
        <v>10</v>
      </c>
      <c r="R31" s="9"/>
    </row>
    <row r="32" spans="1:18" customFormat="1" ht="22.5">
      <c r="A32" s="10">
        <f>IF(H32&lt;&gt;"",COUNTA(H$2:H32),"")</f>
        <v>22</v>
      </c>
      <c r="B32" s="11" t="s">
        <v>65</v>
      </c>
      <c r="C32" s="12" t="s">
        <v>66</v>
      </c>
      <c r="D32" s="13" t="s">
        <v>13</v>
      </c>
      <c r="E32" s="14">
        <v>6.7199999999999996E-2</v>
      </c>
      <c r="F32" s="12" t="s">
        <v>67</v>
      </c>
      <c r="H32" s="2" t="s">
        <v>10</v>
      </c>
      <c r="R32" s="9"/>
    </row>
    <row r="33" spans="1:18" customFormat="1" ht="15">
      <c r="A33" s="10">
        <f>IF(H33&lt;&gt;"",COUNTA(H$2:H33),"")</f>
        <v>23</v>
      </c>
      <c r="B33" s="11" t="s">
        <v>68</v>
      </c>
      <c r="C33" s="12" t="s">
        <v>69</v>
      </c>
      <c r="D33" s="13" t="s">
        <v>13</v>
      </c>
      <c r="E33" s="18">
        <v>3.2000000000000001E-2</v>
      </c>
      <c r="F33" s="12" t="s">
        <v>70</v>
      </c>
      <c r="H33" s="2" t="s">
        <v>10</v>
      </c>
      <c r="R33" s="9"/>
    </row>
    <row r="34" spans="1:18" customFormat="1" ht="33.75">
      <c r="A34" s="10">
        <f>IF(H34&lt;&gt;"",COUNTA(H$2:H34),"")</f>
        <v>24</v>
      </c>
      <c r="B34" s="11" t="s">
        <v>71</v>
      </c>
      <c r="C34" s="12" t="s">
        <v>72</v>
      </c>
      <c r="D34" s="13" t="s">
        <v>34</v>
      </c>
      <c r="E34" s="16">
        <v>0.05</v>
      </c>
      <c r="F34" s="12" t="s">
        <v>73</v>
      </c>
      <c r="H34" s="2" t="s">
        <v>10</v>
      </c>
      <c r="R34" s="9"/>
    </row>
    <row r="35" spans="1:18" customFormat="1" ht="56.25">
      <c r="A35" s="10">
        <f>IF(H35&lt;&gt;"",COUNTA(H$2:H35),"")</f>
        <v>25</v>
      </c>
      <c r="B35" s="11" t="s">
        <v>74</v>
      </c>
      <c r="C35" s="12" t="s">
        <v>75</v>
      </c>
      <c r="D35" s="13" t="s">
        <v>13</v>
      </c>
      <c r="E35" s="14">
        <v>7.5600000000000001E-2</v>
      </c>
      <c r="F35" s="12" t="s">
        <v>76</v>
      </c>
      <c r="H35" s="2" t="s">
        <v>10</v>
      </c>
      <c r="R35" s="9"/>
    </row>
    <row r="36" spans="1:18" customFormat="1" ht="22.5">
      <c r="A36" s="10">
        <f>IF(H36&lt;&gt;"",COUNTA(H$2:H36),"")</f>
        <v>26</v>
      </c>
      <c r="B36" s="11" t="s">
        <v>77</v>
      </c>
      <c r="C36" s="12" t="s">
        <v>78</v>
      </c>
      <c r="D36" s="13" t="s">
        <v>34</v>
      </c>
      <c r="E36" s="16">
        <v>0.01</v>
      </c>
      <c r="F36" s="12" t="s">
        <v>48</v>
      </c>
      <c r="H36" s="2" t="s">
        <v>10</v>
      </c>
      <c r="R36" s="9"/>
    </row>
    <row r="37" spans="1:18" customFormat="1" ht="22.5">
      <c r="A37" s="10">
        <f>IF(H37&lt;&gt;"",COUNTA(H$2:H37),"")</f>
        <v>27</v>
      </c>
      <c r="B37" s="11" t="s">
        <v>79</v>
      </c>
      <c r="C37" s="12" t="s">
        <v>80</v>
      </c>
      <c r="D37" s="13" t="s">
        <v>34</v>
      </c>
      <c r="E37" s="16">
        <v>0.01</v>
      </c>
      <c r="F37" s="12" t="s">
        <v>48</v>
      </c>
      <c r="H37" s="2" t="s">
        <v>10</v>
      </c>
      <c r="R37" s="9"/>
    </row>
    <row r="38" spans="1:18" customFormat="1" ht="22.5">
      <c r="A38" s="10">
        <f>IF(H38&lt;&gt;"",COUNTA(H$2:H38),"")</f>
        <v>28</v>
      </c>
      <c r="B38" s="11" t="s">
        <v>81</v>
      </c>
      <c r="C38" s="12" t="s">
        <v>82</v>
      </c>
      <c r="D38" s="13" t="s">
        <v>83</v>
      </c>
      <c r="E38" s="14">
        <v>8.9599999999999999E-2</v>
      </c>
      <c r="F38" s="12" t="s">
        <v>84</v>
      </c>
      <c r="H38" s="2" t="s">
        <v>10</v>
      </c>
      <c r="R38" s="9"/>
    </row>
    <row r="39" spans="1:18" customFormat="1" ht="22.5">
      <c r="A39" s="10">
        <f>IF(H39&lt;&gt;"",COUNTA(H$2:H39),"")</f>
        <v>29</v>
      </c>
      <c r="B39" s="11" t="s">
        <v>85</v>
      </c>
      <c r="C39" s="12" t="s">
        <v>86</v>
      </c>
      <c r="D39" s="13" t="s">
        <v>87</v>
      </c>
      <c r="E39" s="19">
        <v>1</v>
      </c>
      <c r="F39" s="12" t="s">
        <v>40</v>
      </c>
      <c r="H39" s="2" t="s">
        <v>10</v>
      </c>
      <c r="R39" s="9"/>
    </row>
    <row r="40" spans="1:18" customFormat="1" ht="56.25">
      <c r="A40" s="10">
        <f>IF(H40&lt;&gt;"",COUNTA(H$2:H40),"")</f>
        <v>30</v>
      </c>
      <c r="B40" s="11" t="s">
        <v>88</v>
      </c>
      <c r="C40" s="12" t="s">
        <v>89</v>
      </c>
      <c r="D40" s="13" t="s">
        <v>13</v>
      </c>
      <c r="E40" s="14">
        <v>3.6400000000000002E-2</v>
      </c>
      <c r="F40" s="12" t="s">
        <v>90</v>
      </c>
      <c r="H40" s="2" t="s">
        <v>10</v>
      </c>
      <c r="R40" s="9"/>
    </row>
    <row r="41" spans="1:18" customFormat="1" ht="33.75">
      <c r="A41" s="10">
        <f>IF(H41&lt;&gt;"",COUNTA(H$2:H41),"")</f>
        <v>31</v>
      </c>
      <c r="B41" s="11" t="s">
        <v>91</v>
      </c>
      <c r="C41" s="12" t="s">
        <v>92</v>
      </c>
      <c r="D41" s="13" t="s">
        <v>13</v>
      </c>
      <c r="E41" s="14">
        <v>3.9899999999999998E-2</v>
      </c>
      <c r="F41" s="12" t="s">
        <v>93</v>
      </c>
      <c r="H41" s="2" t="s">
        <v>10</v>
      </c>
      <c r="R41" s="9"/>
    </row>
    <row r="42" spans="1:18" customFormat="1" ht="22.5">
      <c r="A42" s="10">
        <f>IF(H42&lt;&gt;"",COUNTA(H$2:H42),"")</f>
        <v>32</v>
      </c>
      <c r="B42" s="11" t="s">
        <v>94</v>
      </c>
      <c r="C42" s="12" t="s">
        <v>95</v>
      </c>
      <c r="D42" s="13" t="s">
        <v>8</v>
      </c>
      <c r="E42" s="18">
        <v>2.5999999999999999E-2</v>
      </c>
      <c r="F42" s="12" t="s">
        <v>96</v>
      </c>
      <c r="H42" s="2" t="s">
        <v>10</v>
      </c>
      <c r="R42" s="9"/>
    </row>
    <row r="43" spans="1:18" customFormat="1" ht="45">
      <c r="A43" s="10">
        <f>IF(H43&lt;&gt;"",COUNTA(H$2:H43),"")</f>
        <v>33</v>
      </c>
      <c r="B43" s="11" t="s">
        <v>97</v>
      </c>
      <c r="C43" s="12" t="s">
        <v>98</v>
      </c>
      <c r="D43" s="13" t="s">
        <v>13</v>
      </c>
      <c r="E43" s="16">
        <v>0.06</v>
      </c>
      <c r="F43" s="12" t="s">
        <v>99</v>
      </c>
      <c r="H43" s="2" t="s">
        <v>10</v>
      </c>
      <c r="R43" s="9"/>
    </row>
    <row r="44" spans="1:18" customFormat="1" ht="78.75">
      <c r="A44" s="10">
        <f>IF(H44&lt;&gt;"",COUNTA(H$2:H44),"")</f>
        <v>34</v>
      </c>
      <c r="B44" s="11" t="s">
        <v>100</v>
      </c>
      <c r="C44" s="12" t="s">
        <v>101</v>
      </c>
      <c r="D44" s="13" t="s">
        <v>102</v>
      </c>
      <c r="E44" s="19">
        <v>3</v>
      </c>
      <c r="F44" s="12" t="s">
        <v>103</v>
      </c>
      <c r="H44" s="2" t="s">
        <v>10</v>
      </c>
      <c r="R44" s="9"/>
    </row>
    <row r="45" spans="1:18" customFormat="1" ht="22.5">
      <c r="A45" s="10">
        <f>IF(H45&lt;&gt;"",COUNTA(H$2:H45),"")</f>
        <v>35</v>
      </c>
      <c r="B45" s="11" t="s">
        <v>104</v>
      </c>
      <c r="C45" s="12" t="s">
        <v>105</v>
      </c>
      <c r="D45" s="13" t="s">
        <v>8</v>
      </c>
      <c r="E45" s="17">
        <v>0.2</v>
      </c>
      <c r="F45" s="12" t="s">
        <v>106</v>
      </c>
      <c r="H45" s="2" t="s">
        <v>10</v>
      </c>
      <c r="R45" s="9"/>
    </row>
    <row r="46" spans="1:18" customFormat="1" ht="15">
      <c r="A46" s="26" t="s">
        <v>107</v>
      </c>
      <c r="B46" s="26"/>
      <c r="C46" s="26"/>
      <c r="D46" s="26"/>
      <c r="E46" s="26"/>
      <c r="F46" s="26"/>
      <c r="R46" s="9" t="s">
        <v>107</v>
      </c>
    </row>
    <row r="47" spans="1:18" customFormat="1" ht="33.75">
      <c r="A47" s="10">
        <f>IF(H47&lt;&gt;"",COUNTA(H$2:H47),"")</f>
        <v>36</v>
      </c>
      <c r="B47" s="11" t="s">
        <v>108</v>
      </c>
      <c r="C47" s="12" t="s">
        <v>109</v>
      </c>
      <c r="D47" s="13" t="s">
        <v>13</v>
      </c>
      <c r="E47" s="14">
        <v>0.28079999999999999</v>
      </c>
      <c r="F47" s="12" t="s">
        <v>110</v>
      </c>
      <c r="H47" s="2" t="s">
        <v>10</v>
      </c>
      <c r="R47" s="9"/>
    </row>
    <row r="48" spans="1:18" customFormat="1" ht="33.75">
      <c r="A48" s="10">
        <f>IF(H48&lt;&gt;"",COUNTA(H$2:H48),"")</f>
        <v>37</v>
      </c>
      <c r="B48" s="11" t="s">
        <v>111</v>
      </c>
      <c r="C48" s="12" t="s">
        <v>61</v>
      </c>
      <c r="D48" s="13" t="s">
        <v>13</v>
      </c>
      <c r="E48" s="18">
        <v>3.5999999999999997E-2</v>
      </c>
      <c r="F48" s="12" t="s">
        <v>112</v>
      </c>
      <c r="H48" s="2" t="s">
        <v>10</v>
      </c>
      <c r="R48" s="9"/>
    </row>
    <row r="49" spans="1:18" customFormat="1" ht="33.75">
      <c r="A49" s="10">
        <f>IF(H49&lt;&gt;"",COUNTA(H$2:H49),"")</f>
        <v>38</v>
      </c>
      <c r="B49" s="11" t="s">
        <v>113</v>
      </c>
      <c r="C49" s="12" t="s">
        <v>114</v>
      </c>
      <c r="D49" s="13" t="s">
        <v>13</v>
      </c>
      <c r="E49" s="14">
        <v>0.24479999999999999</v>
      </c>
      <c r="F49" s="12" t="s">
        <v>115</v>
      </c>
      <c r="H49" s="2" t="s">
        <v>10</v>
      </c>
      <c r="R49" s="9"/>
    </row>
    <row r="50" spans="1:18" customFormat="1" ht="15">
      <c r="A50" s="10">
        <f>IF(H50&lt;&gt;"",COUNTA(H$2:H50),"")</f>
        <v>39</v>
      </c>
      <c r="B50" s="11" t="s">
        <v>116</v>
      </c>
      <c r="C50" s="12" t="s">
        <v>117</v>
      </c>
      <c r="D50" s="13" t="s">
        <v>34</v>
      </c>
      <c r="E50" s="16">
        <v>0.03</v>
      </c>
      <c r="F50" s="12" t="s">
        <v>35</v>
      </c>
      <c r="H50" s="2" t="s">
        <v>10</v>
      </c>
      <c r="R50" s="9"/>
    </row>
    <row r="51" spans="1:18" customFormat="1" ht="33.75">
      <c r="A51" s="10">
        <f>IF(H51&lt;&gt;"",COUNTA(H$2:H51),"")</f>
        <v>40</v>
      </c>
      <c r="B51" s="11" t="s">
        <v>118</v>
      </c>
      <c r="C51" s="12" t="s">
        <v>119</v>
      </c>
      <c r="D51" s="13" t="s">
        <v>8</v>
      </c>
      <c r="E51" s="16">
        <v>0.01</v>
      </c>
      <c r="F51" s="12" t="s">
        <v>48</v>
      </c>
      <c r="H51" s="2" t="s">
        <v>10</v>
      </c>
      <c r="R51" s="9"/>
    </row>
    <row r="52" spans="1:18" customFormat="1" ht="15">
      <c r="A52" s="10">
        <f>IF(H52&lt;&gt;"",COUNTA(H$2:H52),"")</f>
        <v>41</v>
      </c>
      <c r="B52" s="11" t="s">
        <v>120</v>
      </c>
      <c r="C52" s="12" t="s">
        <v>121</v>
      </c>
      <c r="D52" s="13" t="s">
        <v>34</v>
      </c>
      <c r="E52" s="16">
        <v>0.01</v>
      </c>
      <c r="F52" s="12" t="s">
        <v>48</v>
      </c>
      <c r="H52" s="2" t="s">
        <v>10</v>
      </c>
      <c r="R52" s="9"/>
    </row>
    <row r="53" spans="1:18" customFormat="1" ht="15">
      <c r="A53" s="10">
        <f>IF(H53&lt;&gt;"",COUNTA(H$2:H53),"")</f>
        <v>42</v>
      </c>
      <c r="B53" s="11" t="s">
        <v>122</v>
      </c>
      <c r="C53" s="12" t="s">
        <v>123</v>
      </c>
      <c r="D53" s="13" t="s">
        <v>34</v>
      </c>
      <c r="E53" s="16">
        <v>0.01</v>
      </c>
      <c r="F53" s="12" t="s">
        <v>48</v>
      </c>
      <c r="H53" s="2" t="s">
        <v>10</v>
      </c>
      <c r="R53" s="9"/>
    </row>
    <row r="54" spans="1:18" customFormat="1" ht="33.75">
      <c r="A54" s="10">
        <f>IF(H54&lt;&gt;"",COUNTA(H$2:H54),"")</f>
        <v>43</v>
      </c>
      <c r="B54" s="11" t="s">
        <v>124</v>
      </c>
      <c r="C54" s="12" t="s">
        <v>125</v>
      </c>
      <c r="D54" s="13" t="s">
        <v>13</v>
      </c>
      <c r="E54" s="16">
        <v>0.02</v>
      </c>
      <c r="F54" s="12" t="s">
        <v>126</v>
      </c>
      <c r="H54" s="2" t="s">
        <v>10</v>
      </c>
      <c r="R54" s="9"/>
    </row>
    <row r="55" spans="1:18" customFormat="1" ht="15">
      <c r="A55" s="26" t="s">
        <v>127</v>
      </c>
      <c r="B55" s="26"/>
      <c r="C55" s="26"/>
      <c r="D55" s="26"/>
      <c r="E55" s="26"/>
      <c r="F55" s="26"/>
      <c r="R55" s="9" t="s">
        <v>127</v>
      </c>
    </row>
    <row r="56" spans="1:18" customFormat="1" ht="22.5">
      <c r="A56" s="10">
        <f>IF(H56&lt;&gt;"",COUNTA(H$2:H56),"")</f>
        <v>44</v>
      </c>
      <c r="B56" s="11" t="s">
        <v>128</v>
      </c>
      <c r="C56" s="12" t="s">
        <v>129</v>
      </c>
      <c r="D56" s="13" t="s">
        <v>34</v>
      </c>
      <c r="E56" s="16">
        <v>0.03</v>
      </c>
      <c r="F56" s="12" t="s">
        <v>35</v>
      </c>
      <c r="H56" s="2" t="s">
        <v>10</v>
      </c>
      <c r="R56" s="9"/>
    </row>
    <row r="57" spans="1:18" customFormat="1" ht="22.5">
      <c r="A57" s="10">
        <f>IF(H57&lt;&gt;"",COUNTA(H$2:H57),"")</f>
        <v>45</v>
      </c>
      <c r="B57" s="11" t="s">
        <v>130</v>
      </c>
      <c r="C57" s="12" t="s">
        <v>131</v>
      </c>
      <c r="D57" s="13" t="s">
        <v>34</v>
      </c>
      <c r="E57" s="16">
        <v>0.05</v>
      </c>
      <c r="F57" s="12" t="s">
        <v>73</v>
      </c>
      <c r="H57" s="2" t="s">
        <v>10</v>
      </c>
      <c r="R57" s="9"/>
    </row>
    <row r="58" spans="1:18" customFormat="1" ht="15">
      <c r="A58" s="10">
        <f>IF(H58&lt;&gt;"",COUNTA(H$2:H58),"")</f>
        <v>46</v>
      </c>
      <c r="B58" s="11" t="s">
        <v>132</v>
      </c>
      <c r="C58" s="12" t="s">
        <v>133</v>
      </c>
      <c r="D58" s="13" t="s">
        <v>34</v>
      </c>
      <c r="E58" s="16">
        <v>0.03</v>
      </c>
      <c r="F58" s="12" t="s">
        <v>35</v>
      </c>
      <c r="H58" s="2" t="s">
        <v>10</v>
      </c>
      <c r="R58" s="9"/>
    </row>
    <row r="59" spans="1:18" customFormat="1" ht="22.5">
      <c r="A59" s="10">
        <f>IF(H59&lt;&gt;"",COUNTA(H$2:H59),"")</f>
        <v>47</v>
      </c>
      <c r="B59" s="11" t="s">
        <v>134</v>
      </c>
      <c r="C59" s="12" t="s">
        <v>135</v>
      </c>
      <c r="D59" s="13" t="s">
        <v>8</v>
      </c>
      <c r="E59" s="17">
        <v>0.5</v>
      </c>
      <c r="F59" s="12" t="s">
        <v>136</v>
      </c>
      <c r="H59" s="2" t="s">
        <v>10</v>
      </c>
      <c r="R59" s="9"/>
    </row>
    <row r="60" spans="1:18" customFormat="1" ht="22.5">
      <c r="A60" s="10">
        <f>IF(H60&lt;&gt;"",COUNTA(H$2:H60),"")</f>
        <v>48</v>
      </c>
      <c r="B60" s="11" t="s">
        <v>137</v>
      </c>
      <c r="C60" s="12" t="s">
        <v>138</v>
      </c>
      <c r="D60" s="13" t="s">
        <v>139</v>
      </c>
      <c r="E60" s="19">
        <v>50</v>
      </c>
      <c r="F60" s="12" t="s">
        <v>40</v>
      </c>
      <c r="H60" s="2" t="s">
        <v>10</v>
      </c>
      <c r="R60" s="9"/>
    </row>
    <row r="61" spans="1:18" customFormat="1" ht="22.5">
      <c r="A61" s="10">
        <f>IF(H61&lt;&gt;"",COUNTA(H$2:H61),"")</f>
        <v>49</v>
      </c>
      <c r="B61" s="11" t="s">
        <v>140</v>
      </c>
      <c r="C61" s="12" t="s">
        <v>141</v>
      </c>
      <c r="D61" s="13" t="s">
        <v>8</v>
      </c>
      <c r="E61" s="17">
        <v>0.7</v>
      </c>
      <c r="F61" s="12" t="s">
        <v>142</v>
      </c>
      <c r="H61" s="2" t="s">
        <v>10</v>
      </c>
      <c r="R61" s="9"/>
    </row>
    <row r="62" spans="1:18" customFormat="1" ht="22.5">
      <c r="A62" s="10">
        <f>IF(H62&lt;&gt;"",COUNTA(H$2:H62),"")</f>
        <v>50</v>
      </c>
      <c r="B62" s="11" t="s">
        <v>143</v>
      </c>
      <c r="C62" s="12" t="s">
        <v>144</v>
      </c>
      <c r="D62" s="13" t="s">
        <v>145</v>
      </c>
      <c r="E62" s="16">
        <v>0.02</v>
      </c>
      <c r="F62" s="12" t="s">
        <v>146</v>
      </c>
      <c r="H62" s="2" t="s">
        <v>10</v>
      </c>
      <c r="R62" s="9"/>
    </row>
    <row r="63" spans="1:18" customFormat="1" ht="22.5">
      <c r="A63" s="10">
        <f>IF(H63&lt;&gt;"",COUNTA(H$2:H63),"")</f>
        <v>51</v>
      </c>
      <c r="B63" s="11" t="s">
        <v>147</v>
      </c>
      <c r="C63" s="12" t="s">
        <v>148</v>
      </c>
      <c r="D63" s="13" t="s">
        <v>145</v>
      </c>
      <c r="E63" s="16">
        <v>0.05</v>
      </c>
      <c r="F63" s="12" t="s">
        <v>40</v>
      </c>
      <c r="H63" s="2" t="s">
        <v>10</v>
      </c>
      <c r="R63" s="9"/>
    </row>
    <row r="64" spans="1:18" customFormat="1" ht="22.5">
      <c r="A64" s="10">
        <f>IF(H64&lt;&gt;"",COUNTA(H$2:H64),"")</f>
        <v>52</v>
      </c>
      <c r="B64" s="11" t="s">
        <v>149</v>
      </c>
      <c r="C64" s="12" t="s">
        <v>150</v>
      </c>
      <c r="D64" s="13" t="s">
        <v>34</v>
      </c>
      <c r="E64" s="17">
        <v>0.1</v>
      </c>
      <c r="F64" s="12" t="s">
        <v>40</v>
      </c>
      <c r="H64" s="2" t="s">
        <v>10</v>
      </c>
      <c r="R64" s="9"/>
    </row>
    <row r="65" spans="1:18" customFormat="1" ht="22.5">
      <c r="A65" s="10">
        <f>IF(H65&lt;&gt;"",COUNTA(H$2:H65),"")</f>
        <v>53</v>
      </c>
      <c r="B65" s="11" t="s">
        <v>151</v>
      </c>
      <c r="C65" s="12" t="s">
        <v>152</v>
      </c>
      <c r="D65" s="13" t="s">
        <v>34</v>
      </c>
      <c r="E65" s="17">
        <v>0.1</v>
      </c>
      <c r="F65" s="12" t="s">
        <v>153</v>
      </c>
      <c r="H65" s="2" t="s">
        <v>10</v>
      </c>
      <c r="R65" s="9"/>
    </row>
    <row r="66" spans="1:18" customFormat="1" ht="33.75">
      <c r="A66" s="10">
        <f>IF(H66&lt;&gt;"",COUNTA(H$2:H66),"")</f>
        <v>54</v>
      </c>
      <c r="B66" s="11" t="s">
        <v>154</v>
      </c>
      <c r="C66" s="12" t="s">
        <v>155</v>
      </c>
      <c r="D66" s="13" t="s">
        <v>34</v>
      </c>
      <c r="E66" s="16">
        <v>0.05</v>
      </c>
      <c r="F66" s="12" t="s">
        <v>73</v>
      </c>
      <c r="H66" s="2" t="s">
        <v>10</v>
      </c>
      <c r="R66" s="9"/>
    </row>
    <row r="67" spans="1:18" customFormat="1" ht="22.5">
      <c r="A67" s="10">
        <f>IF(H67&lt;&gt;"",COUNTA(H$2:H67),"")</f>
        <v>55</v>
      </c>
      <c r="B67" s="11" t="s">
        <v>156</v>
      </c>
      <c r="C67" s="12" t="s">
        <v>157</v>
      </c>
      <c r="D67" s="13" t="s">
        <v>158</v>
      </c>
      <c r="E67" s="17">
        <v>0.5</v>
      </c>
      <c r="F67" s="12" t="s">
        <v>159</v>
      </c>
      <c r="H67" s="2" t="s">
        <v>10</v>
      </c>
      <c r="R67" s="9"/>
    </row>
    <row r="68" spans="1:18" customFormat="1" ht="56.25">
      <c r="A68" s="10">
        <f>IF(H68&lt;&gt;"",COUNTA(H$2:H68),"")</f>
        <v>56</v>
      </c>
      <c r="B68" s="11" t="s">
        <v>160</v>
      </c>
      <c r="C68" s="12" t="s">
        <v>161</v>
      </c>
      <c r="D68" s="13" t="s">
        <v>34</v>
      </c>
      <c r="E68" s="16">
        <v>0.11</v>
      </c>
      <c r="F68" s="12" t="s">
        <v>162</v>
      </c>
      <c r="H68" s="2" t="s">
        <v>10</v>
      </c>
      <c r="R68" s="9"/>
    </row>
    <row r="69" spans="1:18" customFormat="1" ht="22.5">
      <c r="A69" s="10">
        <f>IF(H69&lt;&gt;"",COUNTA(H$2:H69),"")</f>
        <v>57</v>
      </c>
      <c r="B69" s="11" t="s">
        <v>163</v>
      </c>
      <c r="C69" s="12" t="s">
        <v>164</v>
      </c>
      <c r="D69" s="13" t="s">
        <v>165</v>
      </c>
      <c r="E69" s="19">
        <v>8</v>
      </c>
      <c r="F69" s="12" t="s">
        <v>40</v>
      </c>
      <c r="H69" s="2" t="s">
        <v>10</v>
      </c>
      <c r="R69" s="9"/>
    </row>
    <row r="70" spans="1:18" customFormat="1" ht="33.75">
      <c r="A70" s="10">
        <f>IF(H70&lt;&gt;"",COUNTA(H$2:H70),"")</f>
        <v>58</v>
      </c>
      <c r="B70" s="11" t="s">
        <v>166</v>
      </c>
      <c r="C70" s="12" t="s">
        <v>167</v>
      </c>
      <c r="D70" s="13" t="s">
        <v>165</v>
      </c>
      <c r="E70" s="19">
        <v>3</v>
      </c>
      <c r="F70" s="12" t="s">
        <v>40</v>
      </c>
      <c r="H70" s="2" t="s">
        <v>10</v>
      </c>
      <c r="R70" s="9"/>
    </row>
    <row r="71" spans="1:18" customFormat="1" ht="15">
      <c r="A71" s="26" t="s">
        <v>168</v>
      </c>
      <c r="B71" s="26"/>
      <c r="C71" s="26"/>
      <c r="D71" s="26"/>
      <c r="E71" s="26"/>
      <c r="F71" s="26"/>
      <c r="R71" s="9" t="s">
        <v>168</v>
      </c>
    </row>
    <row r="72" spans="1:18" customFormat="1" ht="22.5">
      <c r="A72" s="10">
        <f>IF(H72&lt;&gt;"",COUNTA(H$2:H72),"")</f>
        <v>59</v>
      </c>
      <c r="B72" s="11" t="s">
        <v>169</v>
      </c>
      <c r="C72" s="12" t="s">
        <v>170</v>
      </c>
      <c r="D72" s="13" t="s">
        <v>34</v>
      </c>
      <c r="E72" s="16">
        <v>0.16</v>
      </c>
      <c r="F72" s="12" t="s">
        <v>171</v>
      </c>
      <c r="H72" s="2" t="s">
        <v>10</v>
      </c>
      <c r="R72" s="9"/>
    </row>
    <row r="73" spans="1:18" customFormat="1" ht="33.75">
      <c r="A73" s="10">
        <f>IF(H73&lt;&gt;"",COUNTA(H$2:H73),"")</f>
        <v>60</v>
      </c>
      <c r="B73" s="11" t="s">
        <v>172</v>
      </c>
      <c r="C73" s="12" t="s">
        <v>173</v>
      </c>
      <c r="D73" s="13" t="s">
        <v>165</v>
      </c>
      <c r="E73" s="19">
        <v>8</v>
      </c>
      <c r="F73" s="12" t="s">
        <v>40</v>
      </c>
      <c r="H73" s="2" t="s">
        <v>10</v>
      </c>
      <c r="R73" s="9"/>
    </row>
    <row r="74" spans="1:18" customFormat="1" ht="45">
      <c r="A74" s="10">
        <f>IF(H74&lt;&gt;"",COUNTA(H$2:H74),"")</f>
        <v>61</v>
      </c>
      <c r="B74" s="11" t="s">
        <v>174</v>
      </c>
      <c r="C74" s="12" t="s">
        <v>175</v>
      </c>
      <c r="D74" s="13" t="s">
        <v>165</v>
      </c>
      <c r="E74" s="19">
        <v>8</v>
      </c>
      <c r="F74" s="12" t="s">
        <v>40</v>
      </c>
      <c r="H74" s="2" t="s">
        <v>10</v>
      </c>
      <c r="R74" s="9"/>
    </row>
    <row r="75" spans="1:18" customFormat="1" ht="22.5">
      <c r="A75" s="10">
        <f>IF(H75&lt;&gt;"",COUNTA(H$2:H75),"")</f>
        <v>62</v>
      </c>
      <c r="B75" s="11" t="s">
        <v>176</v>
      </c>
      <c r="C75" s="12" t="s">
        <v>141</v>
      </c>
      <c r="D75" s="13" t="s">
        <v>8</v>
      </c>
      <c r="E75" s="17">
        <v>0.8</v>
      </c>
      <c r="F75" s="12" t="s">
        <v>177</v>
      </c>
      <c r="H75" s="2" t="s">
        <v>10</v>
      </c>
      <c r="R75" s="9"/>
    </row>
    <row r="76" spans="1:18" customFormat="1" ht="22.5">
      <c r="A76" s="10">
        <f>IF(H76&lt;&gt;"",COUNTA(H$2:H76),"")</f>
        <v>63</v>
      </c>
      <c r="B76" s="11" t="s">
        <v>178</v>
      </c>
      <c r="C76" s="12" t="s">
        <v>135</v>
      </c>
      <c r="D76" s="13" t="s">
        <v>8</v>
      </c>
      <c r="E76" s="17">
        <v>0.8</v>
      </c>
      <c r="F76" s="12" t="s">
        <v>177</v>
      </c>
      <c r="H76" s="2" t="s">
        <v>10</v>
      </c>
      <c r="R76" s="9"/>
    </row>
    <row r="77" spans="1:18" customFormat="1" ht="22.5">
      <c r="A77" s="10">
        <f>IF(H77&lt;&gt;"",COUNTA(H$2:H77),"")</f>
        <v>64</v>
      </c>
      <c r="B77" s="11" t="s">
        <v>179</v>
      </c>
      <c r="C77" s="12" t="s">
        <v>138</v>
      </c>
      <c r="D77" s="13" t="s">
        <v>139</v>
      </c>
      <c r="E77" s="19">
        <v>80</v>
      </c>
      <c r="F77" s="12" t="s">
        <v>40</v>
      </c>
      <c r="H77" s="2" t="s">
        <v>10</v>
      </c>
      <c r="R77" s="9"/>
    </row>
    <row r="78" spans="1:18" customFormat="1" ht="22.5">
      <c r="A78" s="10">
        <f>IF(H78&lt;&gt;"",COUNTA(H$2:H78),"")</f>
        <v>65</v>
      </c>
      <c r="B78" s="11" t="s">
        <v>180</v>
      </c>
      <c r="C78" s="12" t="s">
        <v>181</v>
      </c>
      <c r="D78" s="13" t="s">
        <v>145</v>
      </c>
      <c r="E78" s="16">
        <v>0.04</v>
      </c>
      <c r="F78" s="12" t="s">
        <v>182</v>
      </c>
      <c r="H78" s="2" t="s">
        <v>10</v>
      </c>
      <c r="R78" s="9"/>
    </row>
    <row r="79" spans="1:18" customFormat="1" ht="22.5">
      <c r="A79" s="10">
        <f>IF(H79&lt;&gt;"",COUNTA(H$2:H79),"")</f>
        <v>66</v>
      </c>
      <c r="B79" s="11" t="s">
        <v>183</v>
      </c>
      <c r="C79" s="12" t="s">
        <v>184</v>
      </c>
      <c r="D79" s="13" t="s">
        <v>145</v>
      </c>
      <c r="E79" s="16">
        <v>0.04</v>
      </c>
      <c r="F79" s="12" t="s">
        <v>182</v>
      </c>
      <c r="H79" s="2" t="s">
        <v>10</v>
      </c>
      <c r="R79" s="9"/>
    </row>
    <row r="80" spans="1:18" customFormat="1" ht="15">
      <c r="A80" s="26" t="s">
        <v>185</v>
      </c>
      <c r="B80" s="26"/>
      <c r="C80" s="26"/>
      <c r="D80" s="26"/>
      <c r="E80" s="26"/>
      <c r="F80" s="26"/>
      <c r="R80" s="9" t="s">
        <v>185</v>
      </c>
    </row>
    <row r="81" spans="1:18" customFormat="1" ht="33.75">
      <c r="A81" s="10">
        <f>IF(H81&lt;&gt;"",COUNTA(H$2:H81),"")</f>
        <v>67</v>
      </c>
      <c r="B81" s="11" t="s">
        <v>186</v>
      </c>
      <c r="C81" s="12" t="s">
        <v>187</v>
      </c>
      <c r="D81" s="13" t="s">
        <v>83</v>
      </c>
      <c r="E81" s="20">
        <v>1.0132509999999999</v>
      </c>
      <c r="F81" s="12" t="s">
        <v>40</v>
      </c>
      <c r="H81" s="2" t="s">
        <v>10</v>
      </c>
      <c r="R81" s="9"/>
    </row>
    <row r="82" spans="1:18" customFormat="1" ht="101.25">
      <c r="A82" s="10">
        <f>IF(H82&lt;&gt;"",COUNTA(H$2:H82),"")</f>
        <v>68</v>
      </c>
      <c r="B82" s="11" t="s">
        <v>188</v>
      </c>
      <c r="C82" s="12" t="s">
        <v>189</v>
      </c>
      <c r="D82" s="13" t="s">
        <v>83</v>
      </c>
      <c r="E82" s="20">
        <v>1.0132509999999999</v>
      </c>
      <c r="F82" s="12" t="s">
        <v>40</v>
      </c>
      <c r="H82" s="2" t="s">
        <v>10</v>
      </c>
      <c r="R82" s="9"/>
    </row>
    <row r="83" spans="1:18" customFormat="1" ht="45">
      <c r="A83" s="10">
        <f>IF(H83&lt;&gt;"",COUNTA(H$2:H83),"")</f>
        <v>69</v>
      </c>
      <c r="B83" s="11" t="s">
        <v>190</v>
      </c>
      <c r="C83" s="12" t="s">
        <v>191</v>
      </c>
      <c r="D83" s="13" t="s">
        <v>83</v>
      </c>
      <c r="E83" s="20">
        <v>1.0132509999999999</v>
      </c>
      <c r="F83" s="12" t="s">
        <v>40</v>
      </c>
      <c r="H83" s="2" t="s">
        <v>10</v>
      </c>
      <c r="R83" s="9"/>
    </row>
  </sheetData>
  <mergeCells count="10">
    <mergeCell ref="A30:F30"/>
    <mergeCell ref="A46:F46"/>
    <mergeCell ref="A55:F55"/>
    <mergeCell ref="A71:F71"/>
    <mergeCell ref="A80:F80"/>
    <mergeCell ref="C1:F1"/>
    <mergeCell ref="A3:F3"/>
    <mergeCell ref="A7:F7"/>
    <mergeCell ref="A13:F13"/>
    <mergeCell ref="A26:F26"/>
  </mergeCells>
  <printOptions horizontalCentered="1"/>
  <pageMargins left="0.69999998807907104" right="0.69999998807907104" top="0.75" bottom="0.75" header="0.30000001192092901" footer="0.30000001192092901"/>
  <pageSetup paperSize="9" fitToHeight="0" orientation="portrait" r:id="rId1"/>
  <headerFoot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Локальная смета РИМ - Ведомость</vt:lpstr>
      <vt:lpstr>'Локальная смета РИМ - Ведомость'!Заголовки_для_печати</vt:lpstr>
      <vt:lpstr>'Локальная смета РИМ - Ведомость'!Область_печати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Пользователь</cp:lastModifiedBy>
  <cp:lastPrinted>2023-08-02T10:22:03Z</cp:lastPrinted>
  <dcterms:created xsi:type="dcterms:W3CDTF">2020-09-30T08:50:27Z</dcterms:created>
  <dcterms:modified xsi:type="dcterms:W3CDTF">2023-08-02T10:22:27Z</dcterms:modified>
</cp:coreProperties>
</file>